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ashizume.mayumi\Desktop\"/>
    </mc:Choice>
  </mc:AlternateContent>
  <xr:revisionPtr revIDLastSave="0" documentId="13_ncr:1_{9A1E2DE3-C275-49F5-8042-0DF2C65349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日程表(2026）豊" sheetId="10" r:id="rId1"/>
  </sheets>
  <definedNames>
    <definedName name="_xlnm.Print_Area" localSheetId="0">'活動日程表(2026）豊'!$A$1:$W$74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0" l="1"/>
  <c r="G65" i="10" s="1"/>
  <c r="I53" i="10"/>
  <c r="Q53" i="10" s="1"/>
  <c r="V65" i="10" s="1"/>
  <c r="F20" i="10"/>
  <c r="G20" i="10" s="1"/>
  <c r="A10" i="10" s="1"/>
  <c r="I8" i="10"/>
  <c r="A55" i="10" l="1"/>
  <c r="B55" i="10" s="1"/>
  <c r="C55" i="10" s="1"/>
  <c r="D55" i="10" s="1"/>
  <c r="E55" i="10" s="1"/>
  <c r="F55" i="10" s="1"/>
  <c r="G55" i="10" s="1"/>
  <c r="A57" i="10" s="1"/>
  <c r="B57" i="10" s="1"/>
  <c r="C57" i="10" s="1"/>
  <c r="D57" i="10" s="1"/>
  <c r="E57" i="10" s="1"/>
  <c r="F57" i="10" s="1"/>
  <c r="G57" i="10" s="1"/>
  <c r="A59" i="10" s="1"/>
  <c r="B59" i="10" s="1"/>
  <c r="C59" i="10" s="1"/>
  <c r="D59" i="10" s="1"/>
  <c r="E59" i="10" s="1"/>
  <c r="F59" i="10" s="1"/>
  <c r="G59" i="10" s="1"/>
  <c r="A61" i="10" s="1"/>
  <c r="B61" i="10" s="1"/>
  <c r="C61" i="10" s="1"/>
  <c r="D61" i="10" s="1"/>
  <c r="E61" i="10" s="1"/>
  <c r="F61" i="10" s="1"/>
  <c r="G61" i="10" s="1"/>
  <c r="A63" i="10" s="1"/>
  <c r="B63" i="10" s="1"/>
  <c r="C63" i="10" s="1"/>
  <c r="D63" i="10" s="1"/>
  <c r="E63" i="10" s="1"/>
  <c r="F63" i="10" s="1"/>
  <c r="G63" i="10" s="1"/>
  <c r="A65" i="10" s="1"/>
  <c r="B65" i="10" s="1"/>
  <c r="C65" i="10" s="1"/>
  <c r="D65" i="10" s="1"/>
  <c r="E65" i="10" s="1"/>
  <c r="B10" i="10"/>
  <c r="C10" i="10" s="1"/>
  <c r="D10" i="10" s="1"/>
  <c r="E10" i="10" s="1"/>
  <c r="F10" i="10" s="1"/>
  <c r="G10" i="10" s="1"/>
  <c r="A12" i="10" s="1"/>
  <c r="B12" i="10" s="1"/>
  <c r="C12" i="10" s="1"/>
  <c r="D12" i="10" s="1"/>
  <c r="E12" i="10" s="1"/>
  <c r="F12" i="10" s="1"/>
  <c r="G12" i="10" s="1"/>
  <c r="A14" i="10" s="1"/>
  <c r="B14" i="10" s="1"/>
  <c r="C14" i="10" s="1"/>
  <c r="D14" i="10" s="1"/>
  <c r="E14" i="10" s="1"/>
  <c r="F14" i="10" s="1"/>
  <c r="G14" i="10" s="1"/>
  <c r="A16" i="10" s="1"/>
  <c r="B16" i="10" s="1"/>
  <c r="C16" i="10" s="1"/>
  <c r="D16" i="10" s="1"/>
  <c r="E16" i="10" s="1"/>
  <c r="F16" i="10" s="1"/>
  <c r="G16" i="10" s="1"/>
  <c r="A18" i="10" s="1"/>
  <c r="B18" i="10" s="1"/>
  <c r="C18" i="10" s="1"/>
  <c r="D18" i="10" s="1"/>
  <c r="E18" i="10" s="1"/>
  <c r="F18" i="10" s="1"/>
  <c r="G18" i="10" s="1"/>
  <c r="A20" i="10" s="1"/>
  <c r="B20" i="10" s="1"/>
  <c r="C20" i="10" s="1"/>
  <c r="D20" i="10" s="1"/>
  <c r="E20" i="10" s="1"/>
  <c r="N20" i="10"/>
  <c r="Q8" i="10"/>
  <c r="W65" i="10"/>
  <c r="Q55" i="10" s="1"/>
  <c r="N65" i="10"/>
  <c r="F53" i="10"/>
  <c r="F8" i="10" l="1"/>
  <c r="R55" i="10"/>
  <c r="S55" i="10" s="1"/>
  <c r="T55" i="10" s="1"/>
  <c r="U55" i="10" s="1"/>
  <c r="V55" i="10" s="1"/>
  <c r="W55" i="10" s="1"/>
  <c r="Q57" i="10" s="1"/>
  <c r="R57" i="10" s="1"/>
  <c r="S57" i="10" s="1"/>
  <c r="T57" i="10" s="1"/>
  <c r="U57" i="10" s="1"/>
  <c r="V57" i="10" s="1"/>
  <c r="W57" i="10" s="1"/>
  <c r="Q59" i="10" s="1"/>
  <c r="R59" i="10" s="1"/>
  <c r="S59" i="10" s="1"/>
  <c r="T59" i="10" s="1"/>
  <c r="U59" i="10" s="1"/>
  <c r="V59" i="10" s="1"/>
  <c r="W59" i="10" s="1"/>
  <c r="Q61" i="10" s="1"/>
  <c r="R61" i="10" s="1"/>
  <c r="S61" i="10" s="1"/>
  <c r="T61" i="10" s="1"/>
  <c r="U61" i="10" s="1"/>
  <c r="V61" i="10" s="1"/>
  <c r="W61" i="10" s="1"/>
  <c r="Q63" i="10" s="1"/>
  <c r="R63" i="10" s="1"/>
  <c r="S63" i="10" s="1"/>
  <c r="T63" i="10" s="1"/>
  <c r="U63" i="10" s="1"/>
  <c r="V63" i="10" s="1"/>
  <c r="W63" i="10" s="1"/>
  <c r="Q65" i="10" s="1"/>
  <c r="R65" i="10" s="1"/>
  <c r="S65" i="10" s="1"/>
  <c r="T65" i="10" s="1"/>
  <c r="U65" i="10" s="1"/>
  <c r="V53" i="10"/>
  <c r="A23" i="10"/>
  <c r="V20" i="10"/>
  <c r="O65" i="10"/>
  <c r="I55" i="10" s="1"/>
  <c r="O20" i="10"/>
  <c r="I10" i="10"/>
  <c r="J55" i="10" l="1"/>
  <c r="K55" i="10" s="1"/>
  <c r="L55" i="10" s="1"/>
  <c r="M55" i="10" s="1"/>
  <c r="N55" i="10" s="1"/>
  <c r="O55" i="10" s="1"/>
  <c r="I57" i="10" s="1"/>
  <c r="J57" i="10" s="1"/>
  <c r="K57" i="10" s="1"/>
  <c r="L57" i="10" s="1"/>
  <c r="M57" i="10" s="1"/>
  <c r="N57" i="10" s="1"/>
  <c r="O57" i="10" s="1"/>
  <c r="I59" i="10" s="1"/>
  <c r="J59" i="10" s="1"/>
  <c r="K59" i="10" s="1"/>
  <c r="L59" i="10" s="1"/>
  <c r="M59" i="10" s="1"/>
  <c r="N59" i="10" s="1"/>
  <c r="O59" i="10" s="1"/>
  <c r="I61" i="10" s="1"/>
  <c r="J61" i="10" s="1"/>
  <c r="K61" i="10" s="1"/>
  <c r="L61" i="10" s="1"/>
  <c r="M61" i="10" s="1"/>
  <c r="N61" i="10" s="1"/>
  <c r="O61" i="10" s="1"/>
  <c r="I63" i="10" s="1"/>
  <c r="J63" i="10" s="1"/>
  <c r="K63" i="10" s="1"/>
  <c r="L63" i="10" s="1"/>
  <c r="M63" i="10" s="1"/>
  <c r="N63" i="10" s="1"/>
  <c r="O63" i="10" s="1"/>
  <c r="I65" i="10" s="1"/>
  <c r="J65" i="10" s="1"/>
  <c r="K65" i="10" s="1"/>
  <c r="L65" i="10" s="1"/>
  <c r="M65" i="10" s="1"/>
  <c r="W20" i="10"/>
  <c r="Q10" i="10" s="1"/>
  <c r="J10" i="10"/>
  <c r="K10" i="10" s="1"/>
  <c r="L10" i="10" s="1"/>
  <c r="M10" i="10" s="1"/>
  <c r="N10" i="10" s="1"/>
  <c r="O10" i="10" s="1"/>
  <c r="I12" i="10" s="1"/>
  <c r="J12" i="10" s="1"/>
  <c r="K12" i="10" s="1"/>
  <c r="L12" i="10" s="1"/>
  <c r="M12" i="10" s="1"/>
  <c r="N12" i="10" s="1"/>
  <c r="O12" i="10" s="1"/>
  <c r="I14" i="10" s="1"/>
  <c r="J14" i="10" s="1"/>
  <c r="K14" i="10" s="1"/>
  <c r="L14" i="10" s="1"/>
  <c r="M14" i="10" s="1"/>
  <c r="N14" i="10" s="1"/>
  <c r="O14" i="10" s="1"/>
  <c r="I16" i="10" s="1"/>
  <c r="J16" i="10" s="1"/>
  <c r="K16" i="10" s="1"/>
  <c r="L16" i="10" s="1"/>
  <c r="M16" i="10" s="1"/>
  <c r="N16" i="10" s="1"/>
  <c r="O16" i="10" s="1"/>
  <c r="I18" i="10" s="1"/>
  <c r="J18" i="10" s="1"/>
  <c r="K18" i="10" s="1"/>
  <c r="L18" i="10" s="1"/>
  <c r="M18" i="10" s="1"/>
  <c r="N18" i="10" s="1"/>
  <c r="O18" i="10" s="1"/>
  <c r="I20" i="10" s="1"/>
  <c r="J20" i="10" s="1"/>
  <c r="K20" i="10" s="1"/>
  <c r="L20" i="10" s="1"/>
  <c r="M20" i="10" s="1"/>
  <c r="N8" i="10"/>
  <c r="F35" i="10"/>
  <c r="I23" i="10"/>
  <c r="R10" i="10" l="1"/>
  <c r="S10" i="10" s="1"/>
  <c r="T10" i="10" s="1"/>
  <c r="U10" i="10" s="1"/>
  <c r="V10" i="10" s="1"/>
  <c r="W10" i="10" s="1"/>
  <c r="Q12" i="10" s="1"/>
  <c r="R12" i="10" s="1"/>
  <c r="S12" i="10" s="1"/>
  <c r="T12" i="10" s="1"/>
  <c r="U12" i="10" s="1"/>
  <c r="V12" i="10" s="1"/>
  <c r="W12" i="10" s="1"/>
  <c r="Q14" i="10" s="1"/>
  <c r="R14" i="10" s="1"/>
  <c r="S14" i="10" s="1"/>
  <c r="T14" i="10" s="1"/>
  <c r="U14" i="10" s="1"/>
  <c r="V14" i="10" s="1"/>
  <c r="W14" i="10" s="1"/>
  <c r="Q16" i="10" s="1"/>
  <c r="R16" i="10" s="1"/>
  <c r="S16" i="10" s="1"/>
  <c r="T16" i="10" s="1"/>
  <c r="U16" i="10" s="1"/>
  <c r="V16" i="10" s="1"/>
  <c r="W16" i="10" s="1"/>
  <c r="Q18" i="10" s="1"/>
  <c r="R18" i="10" s="1"/>
  <c r="S18" i="10" s="1"/>
  <c r="T18" i="10" s="1"/>
  <c r="U18" i="10" s="1"/>
  <c r="V18" i="10" s="1"/>
  <c r="W18" i="10" s="1"/>
  <c r="Q20" i="10" s="1"/>
  <c r="R20" i="10" s="1"/>
  <c r="S20" i="10" s="1"/>
  <c r="T20" i="10" s="1"/>
  <c r="U20" i="10" s="1"/>
  <c r="V8" i="10"/>
  <c r="G35" i="10"/>
  <c r="A25" i="10" s="1"/>
  <c r="N35" i="10"/>
  <c r="Q23" i="10"/>
  <c r="N53" i="10"/>
  <c r="B25" i="10" l="1"/>
  <c r="C25" i="10" s="1"/>
  <c r="D25" i="10" s="1"/>
  <c r="E25" i="10" s="1"/>
  <c r="F25" i="10" s="1"/>
  <c r="G25" i="10" s="1"/>
  <c r="A27" i="10" s="1"/>
  <c r="B27" i="10" s="1"/>
  <c r="C27" i="10" s="1"/>
  <c r="D27" i="10" s="1"/>
  <c r="E27" i="10" s="1"/>
  <c r="F27" i="10" s="1"/>
  <c r="G27" i="10" s="1"/>
  <c r="A29" i="10" s="1"/>
  <c r="B29" i="10" s="1"/>
  <c r="C29" i="10" s="1"/>
  <c r="D29" i="10" s="1"/>
  <c r="E29" i="10" s="1"/>
  <c r="F29" i="10" s="1"/>
  <c r="G29" i="10" s="1"/>
  <c r="A31" i="10" s="1"/>
  <c r="B31" i="10" s="1"/>
  <c r="C31" i="10" s="1"/>
  <c r="D31" i="10" s="1"/>
  <c r="E31" i="10" s="1"/>
  <c r="F31" i="10" s="1"/>
  <c r="G31" i="10" s="1"/>
  <c r="A33" i="10" s="1"/>
  <c r="B33" i="10" s="1"/>
  <c r="C33" i="10" s="1"/>
  <c r="D33" i="10" s="1"/>
  <c r="E33" i="10" s="1"/>
  <c r="F33" i="10" s="1"/>
  <c r="G33" i="10" s="1"/>
  <c r="A35" i="10" s="1"/>
  <c r="B35" i="10" s="1"/>
  <c r="C35" i="10" s="1"/>
  <c r="D35" i="10" s="1"/>
  <c r="E35" i="10" s="1"/>
  <c r="A38" i="10"/>
  <c r="V35" i="10"/>
  <c r="O35" i="10"/>
  <c r="I25" i="10"/>
  <c r="F23" i="10" l="1"/>
  <c r="J25" i="10"/>
  <c r="K25" i="10" s="1"/>
  <c r="L25" i="10" s="1"/>
  <c r="M25" i="10" s="1"/>
  <c r="N25" i="10" s="1"/>
  <c r="O25" i="10" s="1"/>
  <c r="I27" i="10" s="1"/>
  <c r="J27" i="10" s="1"/>
  <c r="K27" i="10" s="1"/>
  <c r="L27" i="10" s="1"/>
  <c r="M27" i="10" s="1"/>
  <c r="N27" i="10" s="1"/>
  <c r="O27" i="10" s="1"/>
  <c r="I29" i="10" s="1"/>
  <c r="J29" i="10" s="1"/>
  <c r="K29" i="10" s="1"/>
  <c r="L29" i="10" s="1"/>
  <c r="M29" i="10" s="1"/>
  <c r="N29" i="10" s="1"/>
  <c r="O29" i="10" s="1"/>
  <c r="I31" i="10" s="1"/>
  <c r="J31" i="10" s="1"/>
  <c r="K31" i="10" s="1"/>
  <c r="L31" i="10" s="1"/>
  <c r="M31" i="10" s="1"/>
  <c r="N31" i="10" s="1"/>
  <c r="O31" i="10" s="1"/>
  <c r="I33" i="10" s="1"/>
  <c r="J33" i="10" s="1"/>
  <c r="K33" i="10" s="1"/>
  <c r="L33" i="10" s="1"/>
  <c r="M33" i="10" s="1"/>
  <c r="N33" i="10" s="1"/>
  <c r="O33" i="10" s="1"/>
  <c r="I35" i="10" s="1"/>
  <c r="J35" i="10" s="1"/>
  <c r="K35" i="10" s="1"/>
  <c r="L35" i="10" s="1"/>
  <c r="M35" i="10" s="1"/>
  <c r="W35" i="10"/>
  <c r="Q25" i="10" s="1"/>
  <c r="F50" i="10"/>
  <c r="I38" i="10"/>
  <c r="N23" i="10" l="1"/>
  <c r="R25" i="10"/>
  <c r="S25" i="10" s="1"/>
  <c r="T25" i="10" s="1"/>
  <c r="U25" i="10" s="1"/>
  <c r="V25" i="10" s="1"/>
  <c r="W25" i="10" s="1"/>
  <c r="Q27" i="10" s="1"/>
  <c r="R27" i="10" s="1"/>
  <c r="S27" i="10" s="1"/>
  <c r="T27" i="10" s="1"/>
  <c r="U27" i="10" s="1"/>
  <c r="V27" i="10" s="1"/>
  <c r="W27" i="10" s="1"/>
  <c r="Q29" i="10" s="1"/>
  <c r="R29" i="10" s="1"/>
  <c r="S29" i="10" s="1"/>
  <c r="T29" i="10" s="1"/>
  <c r="U29" i="10" s="1"/>
  <c r="V29" i="10" s="1"/>
  <c r="W29" i="10" s="1"/>
  <c r="Q31" i="10" s="1"/>
  <c r="R31" i="10" s="1"/>
  <c r="S31" i="10" s="1"/>
  <c r="T31" i="10" s="1"/>
  <c r="U31" i="10" s="1"/>
  <c r="V31" i="10" s="1"/>
  <c r="W31" i="10" s="1"/>
  <c r="Q33" i="10" s="1"/>
  <c r="R33" i="10" s="1"/>
  <c r="S33" i="10" s="1"/>
  <c r="T33" i="10" s="1"/>
  <c r="U33" i="10" s="1"/>
  <c r="V33" i="10" s="1"/>
  <c r="W33" i="10" s="1"/>
  <c r="Q35" i="10" s="1"/>
  <c r="R35" i="10" s="1"/>
  <c r="S35" i="10" s="1"/>
  <c r="T35" i="10" s="1"/>
  <c r="U35" i="10" s="1"/>
  <c r="Q38" i="10"/>
  <c r="V50" i="10" s="1"/>
  <c r="N50" i="10"/>
  <c r="G50" i="10"/>
  <c r="A40" i="10" s="1"/>
  <c r="V23" i="10" l="1"/>
  <c r="B40" i="10"/>
  <c r="C40" i="10" s="1"/>
  <c r="D40" i="10" s="1"/>
  <c r="E40" i="10" s="1"/>
  <c r="F40" i="10" s="1"/>
  <c r="G40" i="10" s="1"/>
  <c r="A42" i="10" s="1"/>
  <c r="B42" i="10" s="1"/>
  <c r="C42" i="10" s="1"/>
  <c r="D42" i="10" s="1"/>
  <c r="E42" i="10" s="1"/>
  <c r="F42" i="10" s="1"/>
  <c r="G42" i="10" s="1"/>
  <c r="A44" i="10" s="1"/>
  <c r="B44" i="10" s="1"/>
  <c r="C44" i="10" s="1"/>
  <c r="D44" i="10" s="1"/>
  <c r="E44" i="10" s="1"/>
  <c r="F44" i="10" s="1"/>
  <c r="G44" i="10" s="1"/>
  <c r="A46" i="10" s="1"/>
  <c r="B46" i="10" s="1"/>
  <c r="C46" i="10" s="1"/>
  <c r="D46" i="10" s="1"/>
  <c r="E46" i="10" s="1"/>
  <c r="F46" i="10" s="1"/>
  <c r="G46" i="10" s="1"/>
  <c r="A48" i="10" s="1"/>
  <c r="B48" i="10" s="1"/>
  <c r="C48" i="10" s="1"/>
  <c r="D48" i="10" s="1"/>
  <c r="E48" i="10" s="1"/>
  <c r="F48" i="10" s="1"/>
  <c r="G48" i="10" s="1"/>
  <c r="A50" i="10" s="1"/>
  <c r="B50" i="10" s="1"/>
  <c r="C50" i="10" s="1"/>
  <c r="D50" i="10" s="1"/>
  <c r="E50" i="10" s="1"/>
  <c r="O50" i="10"/>
  <c r="I40" i="10" s="1"/>
  <c r="W50" i="10"/>
  <c r="Q40" i="10" s="1"/>
  <c r="F38" i="10" l="1"/>
  <c r="R40" i="10"/>
  <c r="S40" i="10" s="1"/>
  <c r="T40" i="10" s="1"/>
  <c r="U40" i="10" s="1"/>
  <c r="V40" i="10" s="1"/>
  <c r="W40" i="10" s="1"/>
  <c r="Q42" i="10" s="1"/>
  <c r="R42" i="10" s="1"/>
  <c r="S42" i="10" s="1"/>
  <c r="T42" i="10" s="1"/>
  <c r="U42" i="10" s="1"/>
  <c r="V42" i="10" s="1"/>
  <c r="W42" i="10" s="1"/>
  <c r="Q44" i="10" s="1"/>
  <c r="R44" i="10" s="1"/>
  <c r="S44" i="10" s="1"/>
  <c r="T44" i="10" s="1"/>
  <c r="U44" i="10" s="1"/>
  <c r="V44" i="10" s="1"/>
  <c r="W44" i="10" s="1"/>
  <c r="Q46" i="10" s="1"/>
  <c r="R46" i="10" s="1"/>
  <c r="S46" i="10" s="1"/>
  <c r="T46" i="10" s="1"/>
  <c r="U46" i="10" s="1"/>
  <c r="V46" i="10" s="1"/>
  <c r="W46" i="10" s="1"/>
  <c r="Q48" i="10" s="1"/>
  <c r="R48" i="10" s="1"/>
  <c r="S48" i="10" s="1"/>
  <c r="T48" i="10" s="1"/>
  <c r="U48" i="10" s="1"/>
  <c r="V48" i="10" s="1"/>
  <c r="W48" i="10" s="1"/>
  <c r="Q50" i="10" s="1"/>
  <c r="R50" i="10" s="1"/>
  <c r="S50" i="10" s="1"/>
  <c r="T50" i="10" s="1"/>
  <c r="U50" i="10" s="1"/>
  <c r="J40" i="10"/>
  <c r="K40" i="10" s="1"/>
  <c r="L40" i="10" s="1"/>
  <c r="M40" i="10" s="1"/>
  <c r="N40" i="10" s="1"/>
  <c r="O40" i="10" s="1"/>
  <c r="I42" i="10" s="1"/>
  <c r="J42" i="10" s="1"/>
  <c r="K42" i="10" s="1"/>
  <c r="L42" i="10" s="1"/>
  <c r="M42" i="10" s="1"/>
  <c r="N42" i="10" s="1"/>
  <c r="O42" i="10" s="1"/>
  <c r="I44" i="10" s="1"/>
  <c r="J44" i="10" s="1"/>
  <c r="K44" i="10" s="1"/>
  <c r="L44" i="10" s="1"/>
  <c r="M44" i="10" s="1"/>
  <c r="N44" i="10" s="1"/>
  <c r="O44" i="10" s="1"/>
  <c r="I46" i="10" s="1"/>
  <c r="J46" i="10" s="1"/>
  <c r="K46" i="10" s="1"/>
  <c r="L46" i="10" s="1"/>
  <c r="M46" i="10" s="1"/>
  <c r="N46" i="10" s="1"/>
  <c r="O46" i="10" s="1"/>
  <c r="I48" i="10" s="1"/>
  <c r="J48" i="10" s="1"/>
  <c r="K48" i="10" s="1"/>
  <c r="L48" i="10" s="1"/>
  <c r="M48" i="10" s="1"/>
  <c r="N48" i="10" s="1"/>
  <c r="O48" i="10" s="1"/>
  <c r="I50" i="10" s="1"/>
  <c r="J50" i="10" s="1"/>
  <c r="K50" i="10" s="1"/>
  <c r="L50" i="10" s="1"/>
  <c r="M50" i="10" s="1"/>
  <c r="V38" i="10" l="1"/>
  <c r="T67" i="10" s="1"/>
  <c r="N38" i="10"/>
  <c r="L67" i="10" l="1"/>
</calcChain>
</file>

<file path=xl/sharedStrings.xml><?xml version="1.0" encoding="utf-8"?>
<sst xmlns="http://schemas.openxmlformats.org/spreadsheetml/2006/main" count="242" uniqueCount="52">
  <si>
    <t>月</t>
  </si>
  <si>
    <t>年度</t>
    <rPh sb="0" eb="1">
      <t>ネン</t>
    </rPh>
    <rPh sb="1" eb="2">
      <t>ド</t>
    </rPh>
    <phoneticPr fontId="1"/>
  </si>
  <si>
    <t>日</t>
    <rPh sb="0" eb="1">
      <t>ニチ</t>
    </rPh>
    <phoneticPr fontId="1"/>
  </si>
  <si>
    <t>火</t>
  </si>
  <si>
    <t>水</t>
  </si>
  <si>
    <t>木</t>
  </si>
  <si>
    <t>金</t>
  </si>
  <si>
    <t>土</t>
  </si>
  <si>
    <t>月</t>
    <phoneticPr fontId="1"/>
  </si>
  <si>
    <t>文化講座活動日程表</t>
    <rPh sb="0" eb="2">
      <t>ブンカ</t>
    </rPh>
    <rPh sb="2" eb="4">
      <t>コウザ</t>
    </rPh>
    <rPh sb="4" eb="6">
      <t>カツドウ</t>
    </rPh>
    <rPh sb="6" eb="8">
      <t>ニッテイ</t>
    </rPh>
    <rPh sb="8" eb="9">
      <t>ヒョウ</t>
    </rPh>
    <phoneticPr fontId="1"/>
  </si>
  <si>
    <t>公民館名</t>
    <rPh sb="0" eb="3">
      <t>コウミンカン</t>
    </rPh>
    <rPh sb="3" eb="4">
      <t>メイ</t>
    </rPh>
    <phoneticPr fontId="1"/>
  </si>
  <si>
    <t>休館</t>
    <rPh sb="0" eb="2">
      <t>キュウカン</t>
    </rPh>
    <phoneticPr fontId="1"/>
  </si>
  <si>
    <t>行事</t>
    <rPh sb="0" eb="2">
      <t>ギョウジ</t>
    </rPh>
    <phoneticPr fontId="1"/>
  </si>
  <si>
    <t>↓</t>
    <phoneticPr fontId="1"/>
  </si>
  <si>
    <t>下記のセルをコピーして使用</t>
    <rPh sb="0" eb="2">
      <t>カキ</t>
    </rPh>
    <rPh sb="11" eb="13">
      <t>シヨウ</t>
    </rPh>
    <phoneticPr fontId="1"/>
  </si>
  <si>
    <t>年間活動回数</t>
    <rPh sb="0" eb="2">
      <t>ネンカン</t>
    </rPh>
    <rPh sb="2" eb="4">
      <t>カツドウ</t>
    </rPh>
    <rPh sb="4" eb="6">
      <t>カイスウ</t>
    </rPh>
    <phoneticPr fontId="1"/>
  </si>
  <si>
    <t>回</t>
    <rPh sb="0" eb="1">
      <t>カイ</t>
    </rPh>
    <phoneticPr fontId="1"/>
  </si>
  <si>
    <t>※標準月</t>
    <rPh sb="1" eb="3">
      <t>ヒョウジュン</t>
    </rPh>
    <rPh sb="3" eb="4">
      <t>ヅキ</t>
    </rPh>
    <phoneticPr fontId="1"/>
  </si>
  <si>
    <t>うち標準月回数</t>
    <rPh sb="2" eb="4">
      <t>ヒョウジュン</t>
    </rPh>
    <rPh sb="4" eb="5">
      <t>ヅキ</t>
    </rPh>
    <rPh sb="5" eb="7">
      <t>カイスウ</t>
    </rPh>
    <phoneticPr fontId="1"/>
  </si>
  <si>
    <t>月合計</t>
    <phoneticPr fontId="1"/>
  </si>
  <si>
    <t>※活動予定の日付に○をつけてください。○をつけた回数を裏面の「年間活動回数」にご記入ください</t>
    <rPh sb="1" eb="3">
      <t>カツドウ</t>
    </rPh>
    <rPh sb="3" eb="5">
      <t>ヨテイ</t>
    </rPh>
    <rPh sb="6" eb="8">
      <t>ヒヅケ</t>
    </rPh>
    <rPh sb="24" eb="26">
      <t>カイスウ</t>
    </rPh>
    <rPh sb="27" eb="29">
      <t>ウラメン</t>
    </rPh>
    <rPh sb="31" eb="33">
      <t>ネンカン</t>
    </rPh>
    <rPh sb="33" eb="35">
      <t>カツドウ</t>
    </rPh>
    <rPh sb="35" eb="37">
      <t>カイスウ</t>
    </rPh>
    <rPh sb="40" eb="42">
      <t>キニュウ</t>
    </rPh>
    <phoneticPr fontId="1"/>
  </si>
  <si>
    <t xml:space="preserve">    講座名　</t>
    <rPh sb="4" eb="6">
      <t>コウザ</t>
    </rPh>
    <rPh sb="6" eb="7">
      <t>メイ</t>
    </rPh>
    <phoneticPr fontId="1"/>
  </si>
  <si>
    <t>木</t>
    <phoneticPr fontId="1"/>
  </si>
  <si>
    <t>★全館午後～使用不可（予定）１３：００～２２：００</t>
    <rPh sb="1" eb="3">
      <t>ゼンカン</t>
    </rPh>
    <rPh sb="3" eb="5">
      <t>ゴゴ</t>
    </rPh>
    <rPh sb="6" eb="8">
      <t>シヨウ</t>
    </rPh>
    <rPh sb="8" eb="10">
      <t>フカ</t>
    </rPh>
    <rPh sb="11" eb="13">
      <t>ヨテイ</t>
    </rPh>
    <phoneticPr fontId="1"/>
  </si>
  <si>
    <t>終日全館使用不可（予定）</t>
    <rPh sb="0" eb="2">
      <t>シュウジツ</t>
    </rPh>
    <rPh sb="2" eb="4">
      <t>ゼンカン</t>
    </rPh>
    <rPh sb="4" eb="6">
      <t>シヨウ</t>
    </rPh>
    <rPh sb="6" eb="8">
      <t>フカ</t>
    </rPh>
    <rPh sb="9" eb="11">
      <t>ヨテイ</t>
    </rPh>
    <phoneticPr fontId="1"/>
  </si>
  <si>
    <t>▲中ホール終日使用不可（予定）</t>
    <rPh sb="1" eb="2">
      <t>チュウ</t>
    </rPh>
    <rPh sb="5" eb="7">
      <t>シュウジツ</t>
    </rPh>
    <rPh sb="7" eb="11">
      <t>シヨウフカ</t>
    </rPh>
    <rPh sb="12" eb="14">
      <t>ヨテイ</t>
    </rPh>
    <phoneticPr fontId="1"/>
  </si>
  <si>
    <t>△多目的ホール午前中使用不可（予定）８：３０～１３：００</t>
    <rPh sb="1" eb="4">
      <t>タモクテキ</t>
    </rPh>
    <rPh sb="7" eb="10">
      <t>ゴゼンチュウ</t>
    </rPh>
    <rPh sb="10" eb="12">
      <t>シヨウ</t>
    </rPh>
    <rPh sb="12" eb="14">
      <t>フカ</t>
    </rPh>
    <rPh sb="15" eb="17">
      <t>ヨテイ</t>
    </rPh>
    <phoneticPr fontId="1"/>
  </si>
  <si>
    <r>
      <rPr>
        <sz val="16"/>
        <color rgb="FF000000"/>
        <rFont val="ＭＳ ゴシック"/>
        <family val="3"/>
        <charset val="128"/>
      </rPr>
      <t>※</t>
    </r>
    <r>
      <rPr>
        <sz val="16"/>
        <color rgb="FF000000"/>
        <rFont val="ＭＳ Ｐゴシック"/>
        <family val="3"/>
        <charset val="128"/>
        <scheme val="minor"/>
      </rPr>
      <t>全館午前午後使用不可（予定）　８：３０～１８：００　</t>
    </r>
    <r>
      <rPr>
        <sz val="16"/>
        <color rgb="FF000000"/>
        <rFont val="Calibri"/>
        <family val="2"/>
      </rPr>
      <t xml:space="preserve"> </t>
    </r>
    <phoneticPr fontId="1"/>
  </si>
  <si>
    <t>☆全館午後のみ使用不可（予定）１３：００～１８：００　６/６（土）</t>
    <rPh sb="1" eb="3">
      <t>ゼンカン</t>
    </rPh>
    <rPh sb="3" eb="5">
      <t>ゴゴ</t>
    </rPh>
    <rPh sb="7" eb="9">
      <t>シヨウ</t>
    </rPh>
    <rPh sb="9" eb="11">
      <t>フカ</t>
    </rPh>
    <rPh sb="12" eb="14">
      <t>ヨテイ</t>
    </rPh>
    <rPh sb="31" eb="32">
      <t>ド</t>
    </rPh>
    <phoneticPr fontId="1"/>
  </si>
  <si>
    <t>　　６/７（日）　体育大会</t>
    <rPh sb="6" eb="7">
      <t>ヒ</t>
    </rPh>
    <rPh sb="9" eb="13">
      <t>タイイクタイカイ</t>
    </rPh>
    <phoneticPr fontId="1"/>
  </si>
  <si>
    <t>９/５（土）　敬老会</t>
    <rPh sb="4" eb="5">
      <t>ド</t>
    </rPh>
    <rPh sb="7" eb="10">
      <t>ケイロウカイ</t>
    </rPh>
    <phoneticPr fontId="1"/>
  </si>
  <si>
    <t>　１/１０（日）　はたちのつどい</t>
    <rPh sb="6" eb="7">
      <t>ヒ</t>
    </rPh>
    <phoneticPr fontId="1"/>
  </si>
  <si>
    <t>１０/２２（木）　文化祭準備</t>
    <rPh sb="6" eb="7">
      <t>モク</t>
    </rPh>
    <rPh sb="9" eb="12">
      <t>ブンカサイ</t>
    </rPh>
    <rPh sb="12" eb="14">
      <t>ジュンビ</t>
    </rPh>
    <phoneticPr fontId="1"/>
  </si>
  <si>
    <t>１２/１３（日）　公民館大掃除</t>
    <rPh sb="6" eb="7">
      <t>ヒ</t>
    </rPh>
    <rPh sb="9" eb="12">
      <t>コウミンカン</t>
    </rPh>
    <rPh sb="12" eb="15">
      <t>オオソウジ</t>
    </rPh>
    <phoneticPr fontId="1"/>
  </si>
  <si>
    <t>豊公民館</t>
    <rPh sb="0" eb="1">
      <t>ユタカ</t>
    </rPh>
    <rPh sb="1" eb="4">
      <t>コウミンカン</t>
    </rPh>
    <phoneticPr fontId="1"/>
  </si>
  <si>
    <t>※体育大会</t>
    <rPh sb="1" eb="5">
      <t>タイイクタイカイ</t>
    </rPh>
    <phoneticPr fontId="1"/>
  </si>
  <si>
    <t>※敬老会</t>
    <rPh sb="1" eb="4">
      <t>ケイロウカイ</t>
    </rPh>
    <phoneticPr fontId="1"/>
  </si>
  <si>
    <t>□豊健康の日</t>
    <rPh sb="1" eb="2">
      <t>ユタカ</t>
    </rPh>
    <rPh sb="2" eb="4">
      <t>ケンコウ</t>
    </rPh>
    <rPh sb="5" eb="6">
      <t>ヒ</t>
    </rPh>
    <phoneticPr fontId="1"/>
  </si>
  <si>
    <t>　９/４（金）　敬老会準備</t>
    <rPh sb="5" eb="6">
      <t>キン</t>
    </rPh>
    <rPh sb="8" eb="11">
      <t>ケイロウカイ</t>
    </rPh>
    <rPh sb="11" eb="13">
      <t>ジュンビ</t>
    </rPh>
    <phoneticPr fontId="1"/>
  </si>
  <si>
    <t>　１０/２３（金）　文化祭前日準備、１０/２４（土）　文化祭前夜祭、１０/２５（日）　文化祭</t>
    <rPh sb="7" eb="8">
      <t>キン</t>
    </rPh>
    <rPh sb="10" eb="13">
      <t>ブンカサイ</t>
    </rPh>
    <rPh sb="13" eb="15">
      <t>ゼンジツ</t>
    </rPh>
    <rPh sb="15" eb="17">
      <t>ジュンビ</t>
    </rPh>
    <rPh sb="24" eb="25">
      <t>ド</t>
    </rPh>
    <rPh sb="27" eb="30">
      <t>ブンカサイ</t>
    </rPh>
    <rPh sb="30" eb="33">
      <t>ゼンヤサイ</t>
    </rPh>
    <rPh sb="40" eb="41">
      <t>ヒ</t>
    </rPh>
    <rPh sb="43" eb="46">
      <t>ブンカサイ</t>
    </rPh>
    <phoneticPr fontId="1"/>
  </si>
  <si>
    <t>　１/９日（土）　はたちのつどい準備</t>
    <rPh sb="4" eb="5">
      <t>ヒ</t>
    </rPh>
    <rPh sb="6" eb="7">
      <t>ド</t>
    </rPh>
    <rPh sb="16" eb="18">
      <t>ジュンビ</t>
    </rPh>
    <phoneticPr fontId="1"/>
  </si>
  <si>
    <t>　１０/３（土）　のぞみ保育園運動会</t>
    <rPh sb="6" eb="7">
      <t>ド</t>
    </rPh>
    <rPh sb="12" eb="15">
      <t>ホイクエン</t>
    </rPh>
    <rPh sb="15" eb="18">
      <t>ウンドウカイ</t>
    </rPh>
    <phoneticPr fontId="1"/>
  </si>
  <si>
    <t>□全館午前使用不可（予定）８：３０～１３：００　１０/１８（日）　豊健康の日</t>
    <rPh sb="1" eb="3">
      <t>ゼンカン</t>
    </rPh>
    <rPh sb="3" eb="5">
      <t>ゴゼン</t>
    </rPh>
    <rPh sb="5" eb="7">
      <t>シヨウ</t>
    </rPh>
    <rPh sb="7" eb="9">
      <t>フカ</t>
    </rPh>
    <rPh sb="10" eb="12">
      <t>ヨテイ</t>
    </rPh>
    <rPh sb="30" eb="31">
      <t>ヒ</t>
    </rPh>
    <rPh sb="33" eb="34">
      <t>ユタカ</t>
    </rPh>
    <rPh sb="34" eb="36">
      <t>ケンコウ</t>
    </rPh>
    <rPh sb="37" eb="38">
      <t>ヒ</t>
    </rPh>
    <phoneticPr fontId="1"/>
  </si>
  <si>
    <t>☆午後のみ
全×</t>
    <rPh sb="1" eb="3">
      <t>ゴゴ</t>
    </rPh>
    <rPh sb="6" eb="7">
      <t>ゼン</t>
    </rPh>
    <phoneticPr fontId="1"/>
  </si>
  <si>
    <t>★全館
午後～</t>
    <rPh sb="1" eb="3">
      <t>ゼンカン</t>
    </rPh>
    <rPh sb="4" eb="6">
      <t>ゴゴ</t>
    </rPh>
    <phoneticPr fontId="1"/>
  </si>
  <si>
    <t>公民館大掃除</t>
    <rPh sb="0" eb="3">
      <t>コウミンカン</t>
    </rPh>
    <rPh sb="3" eb="6">
      <t>オオソウジ</t>
    </rPh>
    <phoneticPr fontId="1"/>
  </si>
  <si>
    <t>文化祭
前日準備</t>
    <rPh sb="0" eb="3">
      <t>ブンカサイ</t>
    </rPh>
    <rPh sb="4" eb="6">
      <t>ゼンジツ</t>
    </rPh>
    <rPh sb="6" eb="8">
      <t>ジュンビ</t>
    </rPh>
    <phoneticPr fontId="1"/>
  </si>
  <si>
    <t>文化祭
前夜祭</t>
    <rPh sb="0" eb="3">
      <t>ブンカサイ</t>
    </rPh>
    <rPh sb="4" eb="7">
      <t>ゼンヤサイ</t>
    </rPh>
    <phoneticPr fontId="1"/>
  </si>
  <si>
    <t>文化祭</t>
    <rPh sb="0" eb="3">
      <t>ブンカサイ</t>
    </rPh>
    <phoneticPr fontId="1"/>
  </si>
  <si>
    <t>※はたちの
つどい</t>
    <phoneticPr fontId="1"/>
  </si>
  <si>
    <t>▲中ホール</t>
    <rPh sb="1" eb="2">
      <t>チュウ</t>
    </rPh>
    <phoneticPr fontId="1"/>
  </si>
  <si>
    <t>△多目的ホール</t>
    <rPh sb="1" eb="4">
      <t>タモクテキ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</si>
</sst>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rgb="FF0070C0"/>
      <name val="ＭＳ Ｐゴシック"/>
      <family val="2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sz val="24"/>
      <color theme="4" tint="0.7999816888943144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Calibri"/>
      <family val="3"/>
      <charset val="128"/>
    </font>
    <font>
      <sz val="16"/>
      <color rgb="FF000000"/>
      <name val="ＭＳ 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6"/>
      <color rgb="FF000000"/>
      <name val="Calibri"/>
      <family val="2"/>
    </font>
    <font>
      <sz val="16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 shrinkToFit="1"/>
    </xf>
    <xf numFmtId="0" fontId="25" fillId="6" borderId="1" xfId="0" applyFont="1" applyFill="1" applyBorder="1" applyAlignment="1">
      <alignment horizontal="center" vertical="center" wrapText="1" shrinkToFit="1"/>
    </xf>
    <xf numFmtId="14" fontId="5" fillId="3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</cellXfs>
  <cellStyles count="1">
    <cellStyle name="標準" xfId="0" builtinId="0"/>
  </cellStyles>
  <dxfs count="133">
    <dxf>
      <font>
        <strike val="0"/>
        <color rgb="FFFF0000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  <dxf>
      <font>
        <color theme="0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strike val="0"/>
        <color rgb="FFFF0000"/>
      </font>
    </dxf>
    <dxf>
      <font>
        <color theme="4" tint="0.79998168889431442"/>
      </font>
    </dxf>
    <dxf>
      <font>
        <color theme="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FD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F32F-B049-4B09-B5F9-99F297BC2206}">
  <sheetPr>
    <pageSetUpPr fitToPage="1"/>
  </sheetPr>
  <dimension ref="A1:AA74"/>
  <sheetViews>
    <sheetView tabSelected="1" view="pageBreakPreview" topLeftCell="A61" zoomScaleNormal="100" zoomScaleSheetLayoutView="100" workbookViewId="0">
      <selection activeCell="G41" sqref="G41"/>
    </sheetView>
  </sheetViews>
  <sheetFormatPr defaultColWidth="9" defaultRowHeight="24.9" customHeight="1" x14ac:dyDescent="0.2"/>
  <cols>
    <col min="1" max="7" width="12.6640625" style="4" customWidth="1"/>
    <col min="8" max="8" width="8.6640625" style="4" customWidth="1"/>
    <col min="9" max="15" width="12.6640625" style="4" customWidth="1"/>
    <col min="16" max="16" width="8.6640625" style="4" customWidth="1"/>
    <col min="17" max="23" width="12.6640625" style="4" customWidth="1"/>
    <col min="24" max="25" width="9" style="4"/>
    <col min="26" max="26" width="10.21875" style="13" customWidth="1"/>
    <col min="27" max="27" width="10.44140625" style="13" customWidth="1"/>
    <col min="28" max="16384" width="9" style="4"/>
  </cols>
  <sheetData>
    <row r="1" spans="1:27" ht="41.25" customHeight="1" x14ac:dyDescent="0.2">
      <c r="A1" s="60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7" ht="22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7" ht="41.25" customHeight="1" x14ac:dyDescent="0.2">
      <c r="A3" s="32"/>
      <c r="B3" s="32"/>
      <c r="C3" s="32"/>
      <c r="D3" s="32"/>
      <c r="E3" s="33" t="s">
        <v>10</v>
      </c>
      <c r="F3" s="33"/>
      <c r="G3" s="62" t="s">
        <v>34</v>
      </c>
      <c r="H3" s="62"/>
      <c r="I3" s="62"/>
      <c r="J3" s="62"/>
      <c r="K3" s="32"/>
      <c r="L3" s="32"/>
      <c r="M3" s="63" t="s">
        <v>21</v>
      </c>
      <c r="N3" s="63"/>
      <c r="O3" s="63"/>
      <c r="P3" s="63"/>
      <c r="Q3" s="63"/>
      <c r="R3" s="63"/>
      <c r="S3" s="63"/>
      <c r="T3" s="63"/>
      <c r="U3" s="63"/>
      <c r="V3" s="63"/>
      <c r="W3" s="63"/>
      <c r="Z3" s="13" t="s">
        <v>14</v>
      </c>
    </row>
    <row r="4" spans="1:27" ht="21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4"/>
      <c r="K4" s="34"/>
      <c r="L4" s="34"/>
      <c r="M4" s="34"/>
      <c r="N4" s="34"/>
      <c r="O4" s="34"/>
      <c r="P4" s="32"/>
      <c r="Q4" s="32"/>
      <c r="R4" s="34"/>
      <c r="S4" s="34"/>
      <c r="T4" s="34"/>
      <c r="U4" s="34"/>
      <c r="V4" s="34"/>
      <c r="W4" s="34"/>
      <c r="Z4" s="16" t="s">
        <v>13</v>
      </c>
      <c r="AA4" s="17" t="s">
        <v>13</v>
      </c>
    </row>
    <row r="5" spans="1:27" ht="43.5" customHeight="1" x14ac:dyDescent="0.2">
      <c r="A5" s="32"/>
      <c r="B5" s="64" t="s">
        <v>20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32"/>
      <c r="Z5" s="12" t="s">
        <v>11</v>
      </c>
      <c r="AA5" s="37" t="s">
        <v>12</v>
      </c>
    </row>
    <row r="6" spans="1:27" ht="24.9" customHeight="1" x14ac:dyDescent="0.2">
      <c r="A6" s="61">
        <v>2026</v>
      </c>
      <c r="B6" s="61"/>
      <c r="C6" s="32" t="s">
        <v>1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7" ht="1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7" ht="30" customHeight="1" x14ac:dyDescent="0.2">
      <c r="A8" s="35">
        <v>4</v>
      </c>
      <c r="B8" s="34" t="s">
        <v>8</v>
      </c>
      <c r="C8" s="32"/>
      <c r="D8" s="32"/>
      <c r="E8" s="36" t="s">
        <v>19</v>
      </c>
      <c r="F8" s="32" t="str">
        <f>IF(COUNTIF(A10:G21,"○")&gt;0,COUNTIF(A10:G21,"○"),"　　")</f>
        <v>　　</v>
      </c>
      <c r="G8" s="32" t="s">
        <v>16</v>
      </c>
      <c r="H8" s="32"/>
      <c r="I8" s="35">
        <f>A8+1</f>
        <v>5</v>
      </c>
      <c r="J8" s="34" t="s">
        <v>8</v>
      </c>
      <c r="K8" s="32"/>
      <c r="L8" s="32"/>
      <c r="M8" s="36" t="s">
        <v>19</v>
      </c>
      <c r="N8" s="32" t="str">
        <f>IF(COUNTIF(I10:O21,"○")&gt;0,COUNTIF(I10:O21,"○"),"　　")</f>
        <v>　　</v>
      </c>
      <c r="O8" s="32" t="s">
        <v>16</v>
      </c>
      <c r="P8" s="32"/>
      <c r="Q8" s="35">
        <f>I8+1</f>
        <v>6</v>
      </c>
      <c r="R8" s="34" t="s">
        <v>8</v>
      </c>
      <c r="S8" s="21" t="s">
        <v>17</v>
      </c>
      <c r="T8" s="32"/>
      <c r="U8" s="36" t="s">
        <v>19</v>
      </c>
      <c r="V8" s="32" t="str">
        <f>IF(COUNTIF(Q10:W21,"○")&gt;0,COUNTIF(Q10:W21,"○"),"　　")</f>
        <v>　　</v>
      </c>
      <c r="W8" s="32" t="s">
        <v>16</v>
      </c>
    </row>
    <row r="9" spans="1:27" s="3" customFormat="1" ht="24.9" customHeight="1" x14ac:dyDescent="0.2">
      <c r="A9" s="1" t="s">
        <v>2</v>
      </c>
      <c r="B9" s="2" t="s">
        <v>0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I9" s="1" t="s">
        <v>2</v>
      </c>
      <c r="J9" s="2" t="s">
        <v>0</v>
      </c>
      <c r="K9" s="2" t="s">
        <v>3</v>
      </c>
      <c r="L9" s="2" t="s">
        <v>4</v>
      </c>
      <c r="M9" s="2" t="s">
        <v>5</v>
      </c>
      <c r="N9" s="2" t="s">
        <v>6</v>
      </c>
      <c r="O9" s="2" t="s">
        <v>7</v>
      </c>
      <c r="Q9" s="22" t="s">
        <v>2</v>
      </c>
      <c r="R9" s="23" t="s">
        <v>0</v>
      </c>
      <c r="S9" s="23" t="s">
        <v>3</v>
      </c>
      <c r="T9" s="23" t="s">
        <v>4</v>
      </c>
      <c r="U9" s="23" t="s">
        <v>5</v>
      </c>
      <c r="V9" s="23" t="s">
        <v>6</v>
      </c>
      <c r="W9" s="23" t="s">
        <v>7</v>
      </c>
      <c r="Z9" s="14"/>
      <c r="AA9" s="14"/>
    </row>
    <row r="10" spans="1:27" s="7" customFormat="1" ht="24.9" customHeight="1" x14ac:dyDescent="0.2">
      <c r="A10" s="5">
        <f>F20-(G20-1)</f>
        <v>46110</v>
      </c>
      <c r="B10" s="6">
        <f>A10+1</f>
        <v>46111</v>
      </c>
      <c r="C10" s="6">
        <f t="shared" ref="C10:G10" si="0">B10+1</f>
        <v>46112</v>
      </c>
      <c r="D10" s="6">
        <f t="shared" si="0"/>
        <v>46113</v>
      </c>
      <c r="E10" s="6">
        <f t="shared" si="0"/>
        <v>46114</v>
      </c>
      <c r="F10" s="6">
        <f t="shared" si="0"/>
        <v>46115</v>
      </c>
      <c r="G10" s="6">
        <f t="shared" si="0"/>
        <v>46116</v>
      </c>
      <c r="I10" s="5">
        <f>N20-(O20-1)</f>
        <v>46138</v>
      </c>
      <c r="J10" s="6">
        <f>I10+1</f>
        <v>46139</v>
      </c>
      <c r="K10" s="6">
        <f t="shared" ref="K10:O10" si="1">J10+1</f>
        <v>46140</v>
      </c>
      <c r="L10" s="6">
        <f t="shared" si="1"/>
        <v>46141</v>
      </c>
      <c r="M10" s="6">
        <f t="shared" si="1"/>
        <v>46142</v>
      </c>
      <c r="N10" s="6">
        <f t="shared" si="1"/>
        <v>46143</v>
      </c>
      <c r="O10" s="6">
        <f t="shared" si="1"/>
        <v>46144</v>
      </c>
      <c r="Q10" s="24">
        <f>V20-(W20-1)</f>
        <v>46173</v>
      </c>
      <c r="R10" s="25">
        <f>Q10+1</f>
        <v>46174</v>
      </c>
      <c r="S10" s="25">
        <f t="shared" ref="S10:W10" si="2">R10+1</f>
        <v>46175</v>
      </c>
      <c r="T10" s="25">
        <f t="shared" si="2"/>
        <v>46176</v>
      </c>
      <c r="U10" s="25">
        <f t="shared" si="2"/>
        <v>46177</v>
      </c>
      <c r="V10" s="25">
        <f t="shared" si="2"/>
        <v>46178</v>
      </c>
      <c r="W10" s="25">
        <f t="shared" si="2"/>
        <v>46179</v>
      </c>
      <c r="Z10" s="15"/>
      <c r="AA10" s="15"/>
    </row>
    <row r="11" spans="1:27" ht="39.9" customHeight="1" x14ac:dyDescent="0.2">
      <c r="A11" s="1"/>
      <c r="B11" s="2"/>
      <c r="D11" s="2"/>
      <c r="E11" s="2"/>
      <c r="F11" s="2"/>
      <c r="G11" s="2"/>
      <c r="I11" s="2"/>
      <c r="J11" s="2"/>
      <c r="K11" s="9"/>
      <c r="L11" s="9"/>
      <c r="M11" s="9"/>
      <c r="N11" s="9"/>
      <c r="O11" s="9"/>
      <c r="Q11" s="23"/>
      <c r="R11" s="23"/>
      <c r="S11" s="38" t="s">
        <v>11</v>
      </c>
      <c r="T11" s="23"/>
      <c r="U11" s="23"/>
      <c r="V11" s="23"/>
      <c r="W11" s="51" t="s">
        <v>43</v>
      </c>
      <c r="Z11" s="4"/>
      <c r="AA11" s="4"/>
    </row>
    <row r="12" spans="1:27" s="7" customFormat="1" ht="24.9" customHeight="1" x14ac:dyDescent="0.2">
      <c r="A12" s="5">
        <f>G10+1</f>
        <v>46117</v>
      </c>
      <c r="B12" s="6">
        <f>A12+1</f>
        <v>46118</v>
      </c>
      <c r="C12" s="6">
        <f t="shared" ref="C12:G12" si="3">B12+1</f>
        <v>46119</v>
      </c>
      <c r="D12" s="6">
        <f t="shared" si="3"/>
        <v>46120</v>
      </c>
      <c r="E12" s="6">
        <f t="shared" si="3"/>
        <v>46121</v>
      </c>
      <c r="F12" s="6">
        <f t="shared" si="3"/>
        <v>46122</v>
      </c>
      <c r="G12" s="6">
        <f t="shared" si="3"/>
        <v>46123</v>
      </c>
      <c r="I12" s="5">
        <f>O10+1</f>
        <v>46145</v>
      </c>
      <c r="J12" s="6">
        <f>I12+1</f>
        <v>46146</v>
      </c>
      <c r="K12" s="6">
        <f t="shared" ref="K12:O12" si="4">J12+1</f>
        <v>46147</v>
      </c>
      <c r="L12" s="6">
        <f t="shared" si="4"/>
        <v>46148</v>
      </c>
      <c r="M12" s="6">
        <f t="shared" si="4"/>
        <v>46149</v>
      </c>
      <c r="N12" s="6">
        <f t="shared" si="4"/>
        <v>46150</v>
      </c>
      <c r="O12" s="6">
        <f t="shared" si="4"/>
        <v>46151</v>
      </c>
      <c r="Q12" s="24">
        <f>W10+1</f>
        <v>46180</v>
      </c>
      <c r="R12" s="25">
        <f>Q12+1</f>
        <v>46181</v>
      </c>
      <c r="S12" s="25">
        <f t="shared" ref="S12:W12" si="5">R12+1</f>
        <v>46182</v>
      </c>
      <c r="T12" s="25">
        <f t="shared" si="5"/>
        <v>46183</v>
      </c>
      <c r="U12" s="25">
        <f t="shared" si="5"/>
        <v>46184</v>
      </c>
      <c r="V12" s="25">
        <f t="shared" si="5"/>
        <v>46185</v>
      </c>
      <c r="W12" s="25">
        <f t="shared" si="5"/>
        <v>46186</v>
      </c>
      <c r="Z12" s="15"/>
      <c r="AA12" s="15"/>
    </row>
    <row r="13" spans="1:27" ht="39.9" customHeight="1" x14ac:dyDescent="0.2">
      <c r="A13" s="38" t="s">
        <v>11</v>
      </c>
      <c r="B13" s="9"/>
      <c r="C13" s="9"/>
      <c r="D13" s="2"/>
      <c r="E13" s="9"/>
      <c r="F13" s="9"/>
      <c r="G13" s="9"/>
      <c r="I13" s="38" t="s">
        <v>11</v>
      </c>
      <c r="J13" s="38" t="s">
        <v>11</v>
      </c>
      <c r="K13" s="38" t="s">
        <v>11</v>
      </c>
      <c r="L13" s="38" t="s">
        <v>11</v>
      </c>
      <c r="M13" s="9"/>
      <c r="N13" s="2"/>
      <c r="O13" s="9"/>
      <c r="Q13" s="50" t="s">
        <v>35</v>
      </c>
      <c r="R13" s="26"/>
      <c r="S13" s="38" t="s">
        <v>11</v>
      </c>
      <c r="T13" s="23"/>
      <c r="U13" s="26"/>
      <c r="V13" s="39"/>
      <c r="W13" s="39"/>
      <c r="Z13" s="4"/>
      <c r="AA13" s="4"/>
    </row>
    <row r="14" spans="1:27" s="7" customFormat="1" ht="24.9" customHeight="1" x14ac:dyDescent="0.2">
      <c r="A14" s="5">
        <f t="shared" ref="A14" si="6">G12+1</f>
        <v>46124</v>
      </c>
      <c r="B14" s="6">
        <f t="shared" ref="B14:G14" si="7">A14+1</f>
        <v>46125</v>
      </c>
      <c r="C14" s="6">
        <f t="shared" si="7"/>
        <v>46126</v>
      </c>
      <c r="D14" s="6">
        <f t="shared" si="7"/>
        <v>46127</v>
      </c>
      <c r="E14" s="6">
        <f t="shared" si="7"/>
        <v>46128</v>
      </c>
      <c r="F14" s="6">
        <f t="shared" si="7"/>
        <v>46129</v>
      </c>
      <c r="G14" s="6">
        <f t="shared" si="7"/>
        <v>46130</v>
      </c>
      <c r="I14" s="5">
        <f t="shared" ref="I14" si="8">O12+1</f>
        <v>46152</v>
      </c>
      <c r="J14" s="6">
        <f t="shared" ref="J14:O14" si="9">I14+1</f>
        <v>46153</v>
      </c>
      <c r="K14" s="6">
        <f t="shared" si="9"/>
        <v>46154</v>
      </c>
      <c r="L14" s="6">
        <f t="shared" si="9"/>
        <v>46155</v>
      </c>
      <c r="M14" s="6">
        <f t="shared" si="9"/>
        <v>46156</v>
      </c>
      <c r="N14" s="6">
        <f t="shared" si="9"/>
        <v>46157</v>
      </c>
      <c r="O14" s="6">
        <f t="shared" si="9"/>
        <v>46158</v>
      </c>
      <c r="Q14" s="24">
        <f t="shared" ref="Q14" si="10">W12+1</f>
        <v>46187</v>
      </c>
      <c r="R14" s="25">
        <f t="shared" ref="R14:W14" si="11">Q14+1</f>
        <v>46188</v>
      </c>
      <c r="S14" s="25">
        <f t="shared" si="11"/>
        <v>46189</v>
      </c>
      <c r="T14" s="25">
        <f t="shared" si="11"/>
        <v>46190</v>
      </c>
      <c r="U14" s="25">
        <f t="shared" si="11"/>
        <v>46191</v>
      </c>
      <c r="V14" s="25">
        <f t="shared" si="11"/>
        <v>46192</v>
      </c>
      <c r="W14" s="25">
        <f t="shared" si="11"/>
        <v>46193</v>
      </c>
      <c r="Z14" s="15"/>
      <c r="AA14" s="15"/>
    </row>
    <row r="15" spans="1:27" ht="39.9" customHeight="1" x14ac:dyDescent="0.2">
      <c r="A15" s="8"/>
      <c r="B15" s="8"/>
      <c r="C15" s="38" t="s">
        <v>11</v>
      </c>
      <c r="D15" s="2"/>
      <c r="E15" s="9"/>
      <c r="F15" s="9"/>
      <c r="G15" s="9"/>
      <c r="I15" s="9"/>
      <c r="J15" s="9"/>
      <c r="K15" s="38" t="s">
        <v>11</v>
      </c>
      <c r="L15" s="2"/>
      <c r="M15" s="9"/>
      <c r="N15" s="9"/>
      <c r="O15" s="9"/>
      <c r="Q15" s="27"/>
      <c r="R15" s="27"/>
      <c r="S15" s="38" t="s">
        <v>11</v>
      </c>
      <c r="T15" s="23"/>
      <c r="U15" s="26"/>
      <c r="V15" s="26"/>
      <c r="W15" s="26"/>
      <c r="Z15" s="4"/>
      <c r="AA15" s="4"/>
    </row>
    <row r="16" spans="1:27" s="7" customFormat="1" ht="24.9" customHeight="1" x14ac:dyDescent="0.2">
      <c r="A16" s="5">
        <f t="shared" ref="A16" si="12">G14+1</f>
        <v>46131</v>
      </c>
      <c r="B16" s="6">
        <f t="shared" ref="B16:G16" si="13">A16+1</f>
        <v>46132</v>
      </c>
      <c r="C16" s="6">
        <f t="shared" si="13"/>
        <v>46133</v>
      </c>
      <c r="D16" s="6">
        <f t="shared" si="13"/>
        <v>46134</v>
      </c>
      <c r="E16" s="6">
        <f t="shared" si="13"/>
        <v>46135</v>
      </c>
      <c r="F16" s="6">
        <f t="shared" si="13"/>
        <v>46136</v>
      </c>
      <c r="G16" s="6">
        <f t="shared" si="13"/>
        <v>46137</v>
      </c>
      <c r="I16" s="5">
        <f t="shared" ref="I16" si="14">O14+1</f>
        <v>46159</v>
      </c>
      <c r="J16" s="6">
        <f t="shared" ref="J16:O16" si="15">I16+1</f>
        <v>46160</v>
      </c>
      <c r="K16" s="6">
        <f t="shared" si="15"/>
        <v>46161</v>
      </c>
      <c r="L16" s="6">
        <f t="shared" si="15"/>
        <v>46162</v>
      </c>
      <c r="M16" s="6">
        <f t="shared" si="15"/>
        <v>46163</v>
      </c>
      <c r="N16" s="6">
        <f t="shared" si="15"/>
        <v>46164</v>
      </c>
      <c r="O16" s="6">
        <f t="shared" si="15"/>
        <v>46165</v>
      </c>
      <c r="Q16" s="24">
        <f t="shared" ref="Q16" si="16">W14+1</f>
        <v>46194</v>
      </c>
      <c r="R16" s="25">
        <f t="shared" ref="R16:W16" si="17">Q16+1</f>
        <v>46195</v>
      </c>
      <c r="S16" s="25">
        <f t="shared" si="17"/>
        <v>46196</v>
      </c>
      <c r="T16" s="25">
        <f t="shared" si="17"/>
        <v>46197</v>
      </c>
      <c r="U16" s="25">
        <f>T16+1</f>
        <v>46198</v>
      </c>
      <c r="V16" s="25">
        <f t="shared" si="17"/>
        <v>46199</v>
      </c>
      <c r="W16" s="25">
        <f t="shared" si="17"/>
        <v>46200</v>
      </c>
      <c r="Z16" s="15"/>
      <c r="AA16" s="15"/>
    </row>
    <row r="17" spans="1:27" ht="39.9" customHeight="1" x14ac:dyDescent="0.2">
      <c r="A17" s="38" t="s">
        <v>11</v>
      </c>
      <c r="B17" s="9"/>
      <c r="C17" s="9"/>
      <c r="D17" s="2"/>
      <c r="E17" s="9"/>
      <c r="F17" s="9"/>
      <c r="G17" s="9"/>
      <c r="I17" s="38" t="s">
        <v>11</v>
      </c>
      <c r="J17" s="31"/>
      <c r="K17" s="31"/>
      <c r="L17" s="2"/>
      <c r="M17" s="9"/>
      <c r="N17" s="9"/>
      <c r="O17" s="9"/>
      <c r="Q17" s="38" t="s">
        <v>11</v>
      </c>
      <c r="R17" s="26"/>
      <c r="S17" s="26"/>
      <c r="T17" s="23"/>
      <c r="U17" s="26"/>
      <c r="V17" s="26"/>
      <c r="W17" s="26"/>
      <c r="Z17" s="4"/>
      <c r="AA17" s="4"/>
    </row>
    <row r="18" spans="1:27" s="7" customFormat="1" ht="24.9" customHeight="1" x14ac:dyDescent="0.2">
      <c r="A18" s="5">
        <f t="shared" ref="A18" si="18">G16+1</f>
        <v>46138</v>
      </c>
      <c r="B18" s="6">
        <f t="shared" ref="B18:G18" si="19">A18+1</f>
        <v>46139</v>
      </c>
      <c r="C18" s="6">
        <f t="shared" si="19"/>
        <v>46140</v>
      </c>
      <c r="D18" s="5">
        <f t="shared" si="19"/>
        <v>46141</v>
      </c>
      <c r="E18" s="6">
        <f t="shared" si="19"/>
        <v>46142</v>
      </c>
      <c r="F18" s="6">
        <f t="shared" si="19"/>
        <v>46143</v>
      </c>
      <c r="G18" s="6">
        <f t="shared" si="19"/>
        <v>46144</v>
      </c>
      <c r="I18" s="5">
        <f t="shared" ref="I18" si="20">O16+1</f>
        <v>46166</v>
      </c>
      <c r="J18" s="6">
        <f t="shared" ref="J18:O18" si="21">I18+1</f>
        <v>46167</v>
      </c>
      <c r="K18" s="6">
        <f t="shared" si="21"/>
        <v>46168</v>
      </c>
      <c r="L18" s="6">
        <f t="shared" si="21"/>
        <v>46169</v>
      </c>
      <c r="M18" s="6">
        <f t="shared" si="21"/>
        <v>46170</v>
      </c>
      <c r="N18" s="6">
        <f t="shared" si="21"/>
        <v>46171</v>
      </c>
      <c r="O18" s="6">
        <f t="shared" si="21"/>
        <v>46172</v>
      </c>
      <c r="Q18" s="24">
        <f t="shared" ref="Q18" si="22">W16+1</f>
        <v>46201</v>
      </c>
      <c r="R18" s="25">
        <f t="shared" ref="R18:W18" si="23">Q18+1</f>
        <v>46202</v>
      </c>
      <c r="S18" s="25">
        <f t="shared" si="23"/>
        <v>46203</v>
      </c>
      <c r="T18" s="25">
        <f t="shared" si="23"/>
        <v>46204</v>
      </c>
      <c r="U18" s="25">
        <f t="shared" si="23"/>
        <v>46205</v>
      </c>
      <c r="V18" s="25">
        <f t="shared" si="23"/>
        <v>46206</v>
      </c>
      <c r="W18" s="25">
        <f t="shared" si="23"/>
        <v>46207</v>
      </c>
      <c r="Z18" s="15"/>
      <c r="AA18" s="15"/>
    </row>
    <row r="19" spans="1:27" ht="39.9" customHeight="1" x14ac:dyDescent="0.2">
      <c r="A19" s="1"/>
      <c r="B19" s="31"/>
      <c r="C19" s="38" t="s">
        <v>11</v>
      </c>
      <c r="D19" s="38" t="s">
        <v>11</v>
      </c>
      <c r="E19" s="31"/>
      <c r="F19" s="31"/>
      <c r="G19" s="2"/>
      <c r="I19" s="1"/>
      <c r="J19" s="1"/>
      <c r="K19" s="38" t="s">
        <v>11</v>
      </c>
      <c r="L19" s="2"/>
      <c r="M19" s="2"/>
      <c r="N19" s="2"/>
      <c r="O19" s="2"/>
      <c r="Q19" s="26"/>
      <c r="R19" s="22"/>
      <c r="S19" s="38" t="s">
        <v>11</v>
      </c>
      <c r="T19" s="23"/>
      <c r="U19" s="23"/>
      <c r="V19" s="23"/>
      <c r="W19" s="23"/>
      <c r="Z19" s="4"/>
      <c r="AA19" s="4"/>
    </row>
    <row r="20" spans="1:27" s="7" customFormat="1" ht="24.9" customHeight="1" x14ac:dyDescent="0.2">
      <c r="A20" s="5">
        <f t="shared" ref="A20" si="24">G18+1</f>
        <v>46145</v>
      </c>
      <c r="B20" s="6">
        <f t="shared" ref="B20:E20" si="25">A20+1</f>
        <v>46146</v>
      </c>
      <c r="C20" s="6">
        <f t="shared" si="25"/>
        <v>46147</v>
      </c>
      <c r="D20" s="6">
        <f t="shared" si="25"/>
        <v>46148</v>
      </c>
      <c r="E20" s="6">
        <f t="shared" si="25"/>
        <v>46149</v>
      </c>
      <c r="F20" s="19">
        <f>DATE($A$6,A8,1)</f>
        <v>46113</v>
      </c>
      <c r="G20" s="18">
        <f>WEEKDAY(F20,1)</f>
        <v>4</v>
      </c>
      <c r="I20" s="5">
        <f t="shared" ref="I20" si="26">O18+1</f>
        <v>46173</v>
      </c>
      <c r="J20" s="6">
        <f t="shared" ref="J20:M20" si="27">I20+1</f>
        <v>46174</v>
      </c>
      <c r="K20" s="6">
        <f t="shared" si="27"/>
        <v>46175</v>
      </c>
      <c r="L20" s="6">
        <f t="shared" si="27"/>
        <v>46176</v>
      </c>
      <c r="M20" s="6">
        <f t="shared" si="27"/>
        <v>46177</v>
      </c>
      <c r="N20" s="19">
        <f>DATE($A$6,I8,1)</f>
        <v>46143</v>
      </c>
      <c r="O20" s="18">
        <f>WEEKDAY(N20,1)</f>
        <v>6</v>
      </c>
      <c r="Q20" s="24">
        <f t="shared" ref="Q20" si="28">W18+1</f>
        <v>46208</v>
      </c>
      <c r="R20" s="25">
        <f t="shared" ref="R20:U20" si="29">Q20+1</f>
        <v>46209</v>
      </c>
      <c r="S20" s="25">
        <f t="shared" si="29"/>
        <v>46210</v>
      </c>
      <c r="T20" s="25">
        <f t="shared" si="29"/>
        <v>46211</v>
      </c>
      <c r="U20" s="25">
        <f t="shared" si="29"/>
        <v>46212</v>
      </c>
      <c r="V20" s="29">
        <f>DATE($A$6,Q8,1)</f>
        <v>46174</v>
      </c>
      <c r="W20" s="30">
        <f>WEEKDAY(V20,1)</f>
        <v>2</v>
      </c>
      <c r="Z20" s="15"/>
      <c r="AA20" s="15"/>
    </row>
    <row r="21" spans="1:27" ht="39.9" customHeight="1" x14ac:dyDescent="0.2">
      <c r="A21" s="1"/>
      <c r="B21" s="2"/>
      <c r="C21" s="2"/>
      <c r="D21" s="2"/>
      <c r="E21" s="2"/>
      <c r="F21" s="2"/>
      <c r="G21" s="2"/>
      <c r="I21" s="1"/>
      <c r="J21" s="2"/>
      <c r="K21" s="2"/>
      <c r="L21" s="2"/>
      <c r="M21" s="2"/>
      <c r="N21" s="2"/>
      <c r="O21" s="2"/>
      <c r="Q21" s="22"/>
      <c r="R21" s="23"/>
      <c r="S21" s="23"/>
      <c r="T21" s="23"/>
      <c r="U21" s="23"/>
      <c r="V21" s="23"/>
      <c r="W21" s="23"/>
    </row>
    <row r="22" spans="1:27" ht="15" customHeight="1" x14ac:dyDescent="0.2"/>
    <row r="23" spans="1:27" ht="30" customHeight="1" x14ac:dyDescent="0.2">
      <c r="A23" s="10">
        <f>Q8+1</f>
        <v>7</v>
      </c>
      <c r="B23" s="11" t="s">
        <v>8</v>
      </c>
      <c r="C23" s="21" t="s">
        <v>17</v>
      </c>
      <c r="E23" s="28" t="s">
        <v>19</v>
      </c>
      <c r="F23" s="4" t="str">
        <f>IF(COUNTIF(A25:G36,"○")&gt;0,COUNTIF(A25:G36,"○"),"　　")</f>
        <v>　　</v>
      </c>
      <c r="G23" s="4" t="s">
        <v>16</v>
      </c>
      <c r="I23" s="10">
        <f>A23+1</f>
        <v>8</v>
      </c>
      <c r="J23" s="11" t="s">
        <v>8</v>
      </c>
      <c r="K23" s="21" t="s">
        <v>17</v>
      </c>
      <c r="M23" s="28" t="s">
        <v>19</v>
      </c>
      <c r="N23" s="4" t="str">
        <f>IF(COUNTIF(I25:O36,"○")&gt;0,COUNTIF(I25:O36,"○"),"　　")</f>
        <v>　　</v>
      </c>
      <c r="O23" s="4" t="s">
        <v>16</v>
      </c>
      <c r="Q23" s="10">
        <f>I23+1</f>
        <v>9</v>
      </c>
      <c r="R23" s="11" t="s">
        <v>8</v>
      </c>
      <c r="U23" s="28" t="s">
        <v>19</v>
      </c>
      <c r="V23" s="4" t="str">
        <f>IF(COUNTIF(Q25:W36,"○")&gt;0,COUNTIF(Q25:W36,"○"),"　　")</f>
        <v>　　</v>
      </c>
      <c r="W23" s="4" t="s">
        <v>16</v>
      </c>
    </row>
    <row r="24" spans="1:27" s="3" customFormat="1" ht="24.9" customHeight="1" x14ac:dyDescent="0.2">
      <c r="A24" s="22" t="s">
        <v>2</v>
      </c>
      <c r="B24" s="23" t="s">
        <v>0</v>
      </c>
      <c r="C24" s="23" t="s">
        <v>3</v>
      </c>
      <c r="D24" s="23" t="s">
        <v>4</v>
      </c>
      <c r="E24" s="23" t="s">
        <v>5</v>
      </c>
      <c r="F24" s="23" t="s">
        <v>6</v>
      </c>
      <c r="G24" s="23" t="s">
        <v>7</v>
      </c>
      <c r="I24" s="22" t="s">
        <v>2</v>
      </c>
      <c r="J24" s="23" t="s">
        <v>0</v>
      </c>
      <c r="K24" s="23" t="s">
        <v>3</v>
      </c>
      <c r="L24" s="23" t="s">
        <v>4</v>
      </c>
      <c r="M24" s="23" t="s">
        <v>22</v>
      </c>
      <c r="N24" s="23" t="s">
        <v>6</v>
      </c>
      <c r="O24" s="23" t="s">
        <v>7</v>
      </c>
      <c r="Q24" s="1" t="s">
        <v>2</v>
      </c>
      <c r="R24" s="2" t="s">
        <v>0</v>
      </c>
      <c r="S24" s="2" t="s">
        <v>3</v>
      </c>
      <c r="T24" s="2" t="s">
        <v>4</v>
      </c>
      <c r="U24" s="2" t="s">
        <v>5</v>
      </c>
      <c r="V24" s="2" t="s">
        <v>6</v>
      </c>
      <c r="W24" s="2" t="s">
        <v>7</v>
      </c>
      <c r="Z24" s="14"/>
      <c r="AA24" s="14"/>
    </row>
    <row r="25" spans="1:27" s="7" customFormat="1" ht="24.9" customHeight="1" x14ac:dyDescent="0.2">
      <c r="A25" s="24">
        <f>F35-(G35-1)</f>
        <v>46201</v>
      </c>
      <c r="B25" s="25">
        <f>A25+1</f>
        <v>46202</v>
      </c>
      <c r="C25" s="25">
        <f t="shared" ref="C25:G25" si="30">B25+1</f>
        <v>46203</v>
      </c>
      <c r="D25" s="25">
        <f t="shared" si="30"/>
        <v>46204</v>
      </c>
      <c r="E25" s="25">
        <f>D25+1</f>
        <v>46205</v>
      </c>
      <c r="F25" s="25">
        <f t="shared" si="30"/>
        <v>46206</v>
      </c>
      <c r="G25" s="25">
        <f t="shared" si="30"/>
        <v>46207</v>
      </c>
      <c r="I25" s="24">
        <f>N35-(O35-1)</f>
        <v>46229</v>
      </c>
      <c r="J25" s="25">
        <f>I25+1</f>
        <v>46230</v>
      </c>
      <c r="K25" s="25">
        <f t="shared" ref="K25:O25" si="31">J25+1</f>
        <v>46231</v>
      </c>
      <c r="L25" s="25">
        <f t="shared" si="31"/>
        <v>46232</v>
      </c>
      <c r="M25" s="25">
        <f t="shared" si="31"/>
        <v>46233</v>
      </c>
      <c r="N25" s="25">
        <f t="shared" si="31"/>
        <v>46234</v>
      </c>
      <c r="O25" s="25">
        <f t="shared" si="31"/>
        <v>46235</v>
      </c>
      <c r="Q25" s="5">
        <f>V35-(W35-1)</f>
        <v>46264</v>
      </c>
      <c r="R25" s="6">
        <f>Q25+1</f>
        <v>46265</v>
      </c>
      <c r="S25" s="6">
        <f t="shared" ref="S25:W25" si="32">R25+1</f>
        <v>46266</v>
      </c>
      <c r="T25" s="6">
        <f t="shared" si="32"/>
        <v>46267</v>
      </c>
      <c r="U25" s="6">
        <f t="shared" si="32"/>
        <v>46268</v>
      </c>
      <c r="V25" s="6">
        <f t="shared" si="32"/>
        <v>46269</v>
      </c>
      <c r="W25" s="6">
        <f t="shared" si="32"/>
        <v>46270</v>
      </c>
      <c r="Z25" s="15"/>
      <c r="AA25" s="15"/>
    </row>
    <row r="26" spans="1:27" ht="39.9" customHeight="1" x14ac:dyDescent="0.2">
      <c r="A26" s="22"/>
      <c r="B26" s="23"/>
      <c r="C26" s="23"/>
      <c r="D26" s="23"/>
      <c r="E26" s="23"/>
      <c r="F26" s="23"/>
      <c r="G26" s="23"/>
      <c r="I26" s="23"/>
      <c r="J26" s="23"/>
      <c r="K26" s="23"/>
      <c r="L26" s="23"/>
      <c r="M26" s="23"/>
      <c r="N26" s="23"/>
      <c r="O26" s="23"/>
      <c r="Q26" s="2"/>
      <c r="R26" s="2"/>
      <c r="S26" s="38" t="s">
        <v>11</v>
      </c>
      <c r="T26" s="2"/>
      <c r="U26" s="2"/>
      <c r="V26" s="51" t="s">
        <v>44</v>
      </c>
      <c r="W26" s="50" t="s">
        <v>36</v>
      </c>
      <c r="Z26" s="4"/>
      <c r="AA26" s="4"/>
    </row>
    <row r="27" spans="1:27" s="7" customFormat="1" ht="24.9" customHeight="1" x14ac:dyDescent="0.2">
      <c r="A27" s="24">
        <f>G25+1</f>
        <v>46208</v>
      </c>
      <c r="B27" s="25">
        <f>A27+1</f>
        <v>46209</v>
      </c>
      <c r="C27" s="25">
        <f t="shared" ref="C27:G27" si="33">B27+1</f>
        <v>46210</v>
      </c>
      <c r="D27" s="25">
        <f t="shared" si="33"/>
        <v>46211</v>
      </c>
      <c r="E27" s="25">
        <f t="shared" si="33"/>
        <v>46212</v>
      </c>
      <c r="F27" s="25">
        <f t="shared" si="33"/>
        <v>46213</v>
      </c>
      <c r="G27" s="25">
        <f t="shared" si="33"/>
        <v>46214</v>
      </c>
      <c r="I27" s="24">
        <f>O25+1</f>
        <v>46236</v>
      </c>
      <c r="J27" s="25">
        <f>I27+1</f>
        <v>46237</v>
      </c>
      <c r="K27" s="25">
        <f t="shared" ref="K27:O27" si="34">J27+1</f>
        <v>46238</v>
      </c>
      <c r="L27" s="25">
        <f t="shared" si="34"/>
        <v>46239</v>
      </c>
      <c r="M27" s="25">
        <f t="shared" si="34"/>
        <v>46240</v>
      </c>
      <c r="N27" s="25">
        <f t="shared" si="34"/>
        <v>46241</v>
      </c>
      <c r="O27" s="25">
        <f t="shared" si="34"/>
        <v>46242</v>
      </c>
      <c r="Q27" s="5">
        <f>W25+1</f>
        <v>46271</v>
      </c>
      <c r="R27" s="6">
        <f>Q27+1</f>
        <v>46272</v>
      </c>
      <c r="S27" s="6">
        <f t="shared" ref="S27:W27" si="35">R27+1</f>
        <v>46273</v>
      </c>
      <c r="T27" s="6">
        <f t="shared" si="35"/>
        <v>46274</v>
      </c>
      <c r="U27" s="6">
        <f t="shared" si="35"/>
        <v>46275</v>
      </c>
      <c r="V27" s="6">
        <f t="shared" si="35"/>
        <v>46276</v>
      </c>
      <c r="W27" s="6">
        <f t="shared" si="35"/>
        <v>46277</v>
      </c>
      <c r="Z27" s="15"/>
      <c r="AA27" s="15"/>
    </row>
    <row r="28" spans="1:27" ht="39.9" customHeight="1" x14ac:dyDescent="0.2">
      <c r="A28" s="38" t="s">
        <v>11</v>
      </c>
      <c r="B28" s="26"/>
      <c r="C28" s="26"/>
      <c r="D28" s="23"/>
      <c r="E28" s="23"/>
      <c r="F28" s="23"/>
      <c r="G28" s="23"/>
      <c r="I28" s="38" t="s">
        <v>11</v>
      </c>
      <c r="J28" s="26"/>
      <c r="K28" s="26"/>
      <c r="L28" s="23"/>
      <c r="M28" s="23"/>
      <c r="N28" s="23"/>
      <c r="O28" s="26"/>
      <c r="Q28" s="38" t="s">
        <v>11</v>
      </c>
      <c r="R28" s="9"/>
      <c r="S28" s="2"/>
      <c r="T28" s="2"/>
      <c r="U28" s="9"/>
      <c r="V28" s="9"/>
      <c r="W28" s="9"/>
      <c r="Z28" s="4"/>
      <c r="AA28" s="4"/>
    </row>
    <row r="29" spans="1:27" s="7" customFormat="1" ht="24.9" customHeight="1" x14ac:dyDescent="0.2">
      <c r="A29" s="24">
        <f t="shared" ref="A29" si="36">G27+1</f>
        <v>46215</v>
      </c>
      <c r="B29" s="25">
        <f t="shared" ref="B29:G29" si="37">A29+1</f>
        <v>46216</v>
      </c>
      <c r="C29" s="25">
        <f t="shared" si="37"/>
        <v>46217</v>
      </c>
      <c r="D29" s="25">
        <f t="shared" si="37"/>
        <v>46218</v>
      </c>
      <c r="E29" s="25">
        <f t="shared" si="37"/>
        <v>46219</v>
      </c>
      <c r="F29" s="25">
        <f t="shared" si="37"/>
        <v>46220</v>
      </c>
      <c r="G29" s="25">
        <f t="shared" si="37"/>
        <v>46221</v>
      </c>
      <c r="I29" s="24">
        <f t="shared" ref="I29" si="38">O27+1</f>
        <v>46243</v>
      </c>
      <c r="J29" s="25">
        <f t="shared" ref="J29:O29" si="39">I29+1</f>
        <v>46244</v>
      </c>
      <c r="K29" s="24">
        <f t="shared" si="39"/>
        <v>46245</v>
      </c>
      <c r="L29" s="25">
        <f t="shared" si="39"/>
        <v>46246</v>
      </c>
      <c r="M29" s="25">
        <f t="shared" si="39"/>
        <v>46247</v>
      </c>
      <c r="N29" s="25">
        <f t="shared" si="39"/>
        <v>46248</v>
      </c>
      <c r="O29" s="25">
        <f t="shared" si="39"/>
        <v>46249</v>
      </c>
      <c r="Q29" s="5">
        <f t="shared" ref="Q29" si="40">W27+1</f>
        <v>46278</v>
      </c>
      <c r="R29" s="6">
        <f t="shared" ref="R29:W29" si="41">Q29+1</f>
        <v>46279</v>
      </c>
      <c r="S29" s="6">
        <f t="shared" si="41"/>
        <v>46280</v>
      </c>
      <c r="T29" s="6">
        <f t="shared" si="41"/>
        <v>46281</v>
      </c>
      <c r="U29" s="6">
        <f t="shared" si="41"/>
        <v>46282</v>
      </c>
      <c r="V29" s="6">
        <f t="shared" si="41"/>
        <v>46283</v>
      </c>
      <c r="W29" s="6">
        <f t="shared" si="41"/>
        <v>46284</v>
      </c>
      <c r="Z29" s="15"/>
      <c r="AA29" s="15"/>
    </row>
    <row r="30" spans="1:27" ht="39.9" customHeight="1" x14ac:dyDescent="0.2">
      <c r="A30" s="27"/>
      <c r="B30" s="27"/>
      <c r="C30" s="38" t="s">
        <v>11</v>
      </c>
      <c r="D30" s="23"/>
      <c r="E30" s="26"/>
      <c r="F30" s="26"/>
      <c r="G30" s="26"/>
      <c r="I30" s="26"/>
      <c r="J30" s="26"/>
      <c r="K30" s="38" t="s">
        <v>11</v>
      </c>
      <c r="L30" s="38" t="s">
        <v>11</v>
      </c>
      <c r="M30" s="26"/>
      <c r="N30" s="26"/>
      <c r="O30" s="26"/>
      <c r="Q30" s="2"/>
      <c r="S30" s="38" t="s">
        <v>11</v>
      </c>
      <c r="T30" s="2"/>
      <c r="U30" s="9"/>
      <c r="V30" s="9"/>
      <c r="W30" s="9"/>
      <c r="Z30" s="4"/>
      <c r="AA30" s="4"/>
    </row>
    <row r="31" spans="1:27" s="7" customFormat="1" ht="24.9" customHeight="1" x14ac:dyDescent="0.2">
      <c r="A31" s="24">
        <f t="shared" ref="A31" si="42">G29+1</f>
        <v>46222</v>
      </c>
      <c r="B31" s="24">
        <f t="shared" ref="B31:G31" si="43">A31+1</f>
        <v>46223</v>
      </c>
      <c r="C31" s="25">
        <f t="shared" si="43"/>
        <v>46224</v>
      </c>
      <c r="D31" s="25">
        <f t="shared" si="43"/>
        <v>46225</v>
      </c>
      <c r="E31" s="25">
        <f t="shared" si="43"/>
        <v>46226</v>
      </c>
      <c r="F31" s="25">
        <f t="shared" si="43"/>
        <v>46227</v>
      </c>
      <c r="G31" s="25">
        <f t="shared" si="43"/>
        <v>46228</v>
      </c>
      <c r="I31" s="24">
        <f t="shared" ref="I31" si="44">O29+1</f>
        <v>46250</v>
      </c>
      <c r="J31" s="25">
        <f t="shared" ref="J31:O31" si="45">I31+1</f>
        <v>46251</v>
      </c>
      <c r="K31" s="25">
        <f t="shared" si="45"/>
        <v>46252</v>
      </c>
      <c r="L31" s="25">
        <f t="shared" si="45"/>
        <v>46253</v>
      </c>
      <c r="M31" s="25">
        <f t="shared" si="45"/>
        <v>46254</v>
      </c>
      <c r="N31" s="25">
        <f t="shared" si="45"/>
        <v>46255</v>
      </c>
      <c r="O31" s="25">
        <f t="shared" si="45"/>
        <v>46256</v>
      </c>
      <c r="Q31" s="5">
        <f t="shared" ref="Q31" si="46">W29+1</f>
        <v>46285</v>
      </c>
      <c r="R31" s="5">
        <f t="shared" ref="R31:W31" si="47">Q31+1</f>
        <v>46286</v>
      </c>
      <c r="S31" s="5">
        <f t="shared" si="47"/>
        <v>46287</v>
      </c>
      <c r="T31" s="5">
        <f t="shared" si="47"/>
        <v>46288</v>
      </c>
      <c r="U31" s="6">
        <f t="shared" si="47"/>
        <v>46289</v>
      </c>
      <c r="V31" s="6">
        <f t="shared" si="47"/>
        <v>46290</v>
      </c>
      <c r="W31" s="6">
        <f t="shared" si="47"/>
        <v>46291</v>
      </c>
      <c r="Z31" s="15"/>
      <c r="AA31" s="15"/>
    </row>
    <row r="32" spans="1:27" ht="39.9" customHeight="1" x14ac:dyDescent="0.2">
      <c r="A32" s="38" t="s">
        <v>11</v>
      </c>
      <c r="B32" s="38" t="s">
        <v>11</v>
      </c>
      <c r="C32" s="26"/>
      <c r="D32" s="39"/>
      <c r="E32" s="39"/>
      <c r="F32" s="39"/>
      <c r="G32" s="26"/>
      <c r="I32" s="38" t="s">
        <v>11</v>
      </c>
      <c r="J32" s="26"/>
      <c r="K32" s="26"/>
      <c r="L32" s="23"/>
      <c r="M32" s="26"/>
      <c r="N32" s="26"/>
      <c r="O32" s="26"/>
      <c r="Q32" s="38" t="s">
        <v>11</v>
      </c>
      <c r="R32" s="38" t="s">
        <v>11</v>
      </c>
      <c r="S32" s="38" t="s">
        <v>11</v>
      </c>
      <c r="T32" s="38" t="s">
        <v>11</v>
      </c>
      <c r="U32" s="31"/>
      <c r="V32" s="31"/>
      <c r="W32" s="2"/>
      <c r="Z32" s="4"/>
      <c r="AA32" s="4"/>
    </row>
    <row r="33" spans="1:27" s="7" customFormat="1" ht="24.9" customHeight="1" x14ac:dyDescent="0.2">
      <c r="A33" s="24">
        <f t="shared" ref="A33" si="48">G31+1</f>
        <v>46229</v>
      </c>
      <c r="B33" s="25">
        <f t="shared" ref="B33:G33" si="49">A33+1</f>
        <v>46230</v>
      </c>
      <c r="C33" s="25">
        <f t="shared" si="49"/>
        <v>46231</v>
      </c>
      <c r="D33" s="25">
        <f t="shared" si="49"/>
        <v>46232</v>
      </c>
      <c r="E33" s="25">
        <f t="shared" si="49"/>
        <v>46233</v>
      </c>
      <c r="F33" s="25">
        <f t="shared" si="49"/>
        <v>46234</v>
      </c>
      <c r="G33" s="25">
        <f t="shared" si="49"/>
        <v>46235</v>
      </c>
      <c r="I33" s="24">
        <f t="shared" ref="I33" si="50">O31+1</f>
        <v>46257</v>
      </c>
      <c r="J33" s="25">
        <f t="shared" ref="J33:O33" si="51">I33+1</f>
        <v>46258</v>
      </c>
      <c r="K33" s="25">
        <f t="shared" si="51"/>
        <v>46259</v>
      </c>
      <c r="L33" s="25">
        <f t="shared" si="51"/>
        <v>46260</v>
      </c>
      <c r="M33" s="25">
        <f t="shared" si="51"/>
        <v>46261</v>
      </c>
      <c r="N33" s="25">
        <f t="shared" si="51"/>
        <v>46262</v>
      </c>
      <c r="O33" s="25">
        <f t="shared" si="51"/>
        <v>46263</v>
      </c>
      <c r="Q33" s="5">
        <f t="shared" ref="Q33" si="52">W31+1</f>
        <v>46292</v>
      </c>
      <c r="R33" s="6">
        <f t="shared" ref="R33:W33" si="53">Q33+1</f>
        <v>46293</v>
      </c>
      <c r="S33" s="6">
        <f t="shared" si="53"/>
        <v>46294</v>
      </c>
      <c r="T33" s="6">
        <f t="shared" si="53"/>
        <v>46295</v>
      </c>
      <c r="U33" s="6">
        <f t="shared" si="53"/>
        <v>46296</v>
      </c>
      <c r="V33" s="6">
        <f t="shared" si="53"/>
        <v>46297</v>
      </c>
      <c r="W33" s="6">
        <f t="shared" si="53"/>
        <v>46298</v>
      </c>
      <c r="Z33" s="15"/>
      <c r="AA33" s="15"/>
    </row>
    <row r="34" spans="1:27" ht="39.9" customHeight="1" x14ac:dyDescent="0.2">
      <c r="A34" s="22"/>
      <c r="B34" s="23"/>
      <c r="C34" s="38" t="s">
        <v>11</v>
      </c>
      <c r="D34" s="23"/>
      <c r="E34" s="23"/>
      <c r="F34" s="23"/>
      <c r="G34" s="23"/>
      <c r="I34" s="22"/>
      <c r="J34" s="23"/>
      <c r="K34" s="38" t="s">
        <v>11</v>
      </c>
      <c r="L34" s="23"/>
      <c r="M34" s="23"/>
      <c r="N34" s="23"/>
      <c r="O34" s="23"/>
      <c r="Q34" s="31"/>
      <c r="R34" s="2"/>
      <c r="S34" s="38" t="s">
        <v>11</v>
      </c>
      <c r="T34" s="2"/>
      <c r="U34" s="2"/>
      <c r="V34" s="2"/>
      <c r="W34" s="2"/>
      <c r="Z34" s="4"/>
      <c r="AA34" s="4"/>
    </row>
    <row r="35" spans="1:27" s="7" customFormat="1" ht="24.9" customHeight="1" x14ac:dyDescent="0.2">
      <c r="A35" s="24">
        <f t="shared" ref="A35" si="54">G33+1</f>
        <v>46236</v>
      </c>
      <c r="B35" s="25">
        <f t="shared" ref="B35:E35" si="55">A35+1</f>
        <v>46237</v>
      </c>
      <c r="C35" s="25">
        <f t="shared" si="55"/>
        <v>46238</v>
      </c>
      <c r="D35" s="25">
        <f t="shared" si="55"/>
        <v>46239</v>
      </c>
      <c r="E35" s="25">
        <f t="shared" si="55"/>
        <v>46240</v>
      </c>
      <c r="F35" s="29">
        <f>DATE($A$6,A23,1)</f>
        <v>46204</v>
      </c>
      <c r="G35" s="30">
        <f>WEEKDAY(F35,1)</f>
        <v>4</v>
      </c>
      <c r="I35" s="24">
        <f t="shared" ref="I35" si="56">O33+1</f>
        <v>46264</v>
      </c>
      <c r="J35" s="25">
        <f t="shared" ref="J35:M35" si="57">I35+1</f>
        <v>46265</v>
      </c>
      <c r="K35" s="25">
        <f t="shared" si="57"/>
        <v>46266</v>
      </c>
      <c r="L35" s="25">
        <f t="shared" si="57"/>
        <v>46267</v>
      </c>
      <c r="M35" s="25">
        <f t="shared" si="57"/>
        <v>46268</v>
      </c>
      <c r="N35" s="29">
        <f>DATE($A$6,I23,1)</f>
        <v>46235</v>
      </c>
      <c r="O35" s="30">
        <f>WEEKDAY(N35,1)</f>
        <v>7</v>
      </c>
      <c r="Q35" s="5">
        <f t="shared" ref="Q35" si="58">W33+1</f>
        <v>46299</v>
      </c>
      <c r="R35" s="6">
        <f t="shared" ref="R35:U35" si="59">Q35+1</f>
        <v>46300</v>
      </c>
      <c r="S35" s="6">
        <f t="shared" si="59"/>
        <v>46301</v>
      </c>
      <c r="T35" s="6">
        <f t="shared" si="59"/>
        <v>46302</v>
      </c>
      <c r="U35" s="6">
        <f t="shared" si="59"/>
        <v>46303</v>
      </c>
      <c r="V35" s="19">
        <f>DATE($A$6,Q23,1)</f>
        <v>46266</v>
      </c>
      <c r="W35" s="18">
        <f>WEEKDAY(V35,1)</f>
        <v>3</v>
      </c>
      <c r="Z35" s="15"/>
      <c r="AA35" s="15"/>
    </row>
    <row r="36" spans="1:27" ht="39.9" customHeight="1" x14ac:dyDescent="0.2">
      <c r="A36" s="22"/>
      <c r="B36" s="23"/>
      <c r="C36" s="23"/>
      <c r="D36" s="23"/>
      <c r="E36" s="23"/>
      <c r="F36" s="23"/>
      <c r="G36" s="23"/>
      <c r="I36" s="22"/>
      <c r="J36" s="23"/>
      <c r="K36" s="23"/>
      <c r="L36" s="23"/>
      <c r="M36" s="23"/>
      <c r="N36" s="23"/>
      <c r="O36" s="23"/>
      <c r="Q36" s="1"/>
      <c r="R36" s="2"/>
      <c r="S36" s="2"/>
      <c r="T36" s="2"/>
      <c r="U36" s="2"/>
      <c r="V36" s="2"/>
      <c r="W36" s="2"/>
    </row>
    <row r="37" spans="1:27" ht="31.5" customHeight="1" x14ac:dyDescent="0.2"/>
    <row r="38" spans="1:27" ht="30" customHeight="1" x14ac:dyDescent="0.2">
      <c r="A38" s="10">
        <f>Q23+1</f>
        <v>10</v>
      </c>
      <c r="B38" s="11" t="s">
        <v>8</v>
      </c>
      <c r="E38" s="28" t="s">
        <v>19</v>
      </c>
      <c r="F38" s="4" t="str">
        <f>IF(COUNTIF(A40:G51,"○")&gt;0,COUNTIF(A40:G51,"○"),"　　")</f>
        <v>　　</v>
      </c>
      <c r="G38" s="4" t="s">
        <v>16</v>
      </c>
      <c r="I38" s="10">
        <f>A38+1</f>
        <v>11</v>
      </c>
      <c r="J38" s="11" t="s">
        <v>8</v>
      </c>
      <c r="M38" s="28" t="s">
        <v>19</v>
      </c>
      <c r="N38" s="4" t="str">
        <f>IF(COUNTIF(I40:O51,"○")&gt;0,COUNTIF(I40:O51,"○"),"　　")</f>
        <v>　　</v>
      </c>
      <c r="O38" s="4" t="s">
        <v>16</v>
      </c>
      <c r="Q38" s="10">
        <f>I38+1</f>
        <v>12</v>
      </c>
      <c r="R38" s="11" t="s">
        <v>8</v>
      </c>
      <c r="S38" s="21" t="s">
        <v>17</v>
      </c>
      <c r="U38" s="28" t="s">
        <v>19</v>
      </c>
      <c r="V38" s="4" t="str">
        <f>IF(COUNTIF(Q40:W51,"○")&gt;0,COUNTIF(Q40:W51,"○"),"　　")</f>
        <v>　　</v>
      </c>
      <c r="W38" s="4" t="s">
        <v>16</v>
      </c>
    </row>
    <row r="39" spans="1:27" s="3" customFormat="1" ht="24.9" customHeight="1" x14ac:dyDescent="0.2">
      <c r="A39" s="1" t="s">
        <v>2</v>
      </c>
      <c r="B39" s="2" t="s">
        <v>0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I39" s="1" t="s">
        <v>2</v>
      </c>
      <c r="J39" s="2" t="s">
        <v>0</v>
      </c>
      <c r="K39" s="2" t="s">
        <v>3</v>
      </c>
      <c r="L39" s="2" t="s">
        <v>4</v>
      </c>
      <c r="M39" s="2" t="s">
        <v>5</v>
      </c>
      <c r="N39" s="2" t="s">
        <v>6</v>
      </c>
      <c r="O39" s="2" t="s">
        <v>7</v>
      </c>
      <c r="Q39" s="22" t="s">
        <v>2</v>
      </c>
      <c r="R39" s="23" t="s">
        <v>0</v>
      </c>
      <c r="S39" s="23" t="s">
        <v>3</v>
      </c>
      <c r="T39" s="23" t="s">
        <v>4</v>
      </c>
      <c r="U39" s="23" t="s">
        <v>5</v>
      </c>
      <c r="V39" s="23" t="s">
        <v>6</v>
      </c>
      <c r="W39" s="23" t="s">
        <v>7</v>
      </c>
      <c r="Z39" s="14"/>
      <c r="AA39" s="14"/>
    </row>
    <row r="40" spans="1:27" s="7" customFormat="1" ht="24.9" customHeight="1" x14ac:dyDescent="0.2">
      <c r="A40" s="5">
        <f>F50-(G50-1)</f>
        <v>46292</v>
      </c>
      <c r="B40" s="6">
        <f>A40+1</f>
        <v>46293</v>
      </c>
      <c r="C40" s="6">
        <f t="shared" ref="C40:G40" si="60">B40+1</f>
        <v>46294</v>
      </c>
      <c r="D40" s="6">
        <f t="shared" si="60"/>
        <v>46295</v>
      </c>
      <c r="E40" s="6">
        <f t="shared" si="60"/>
        <v>46296</v>
      </c>
      <c r="F40" s="6">
        <f t="shared" si="60"/>
        <v>46297</v>
      </c>
      <c r="G40" s="6">
        <f t="shared" si="60"/>
        <v>46298</v>
      </c>
      <c r="I40" s="5">
        <f>N50-(O50-1)</f>
        <v>46327</v>
      </c>
      <c r="J40" s="6">
        <f>I40+1</f>
        <v>46328</v>
      </c>
      <c r="K40" s="5">
        <f t="shared" ref="K40:O40" si="61">J40+1</f>
        <v>46329</v>
      </c>
      <c r="L40" s="6">
        <f t="shared" si="61"/>
        <v>46330</v>
      </c>
      <c r="M40" s="6">
        <f t="shared" si="61"/>
        <v>46331</v>
      </c>
      <c r="N40" s="6">
        <f t="shared" si="61"/>
        <v>46332</v>
      </c>
      <c r="O40" s="6">
        <f t="shared" si="61"/>
        <v>46333</v>
      </c>
      <c r="Q40" s="24">
        <f>V50-(W50-1)</f>
        <v>46355</v>
      </c>
      <c r="R40" s="25">
        <f>Q40+1</f>
        <v>46356</v>
      </c>
      <c r="S40" s="25">
        <f t="shared" ref="S40:W40" si="62">R40+1</f>
        <v>46357</v>
      </c>
      <c r="T40" s="25">
        <f t="shared" si="62"/>
        <v>46358</v>
      </c>
      <c r="U40" s="25">
        <f t="shared" si="62"/>
        <v>46359</v>
      </c>
      <c r="V40" s="25">
        <f t="shared" si="62"/>
        <v>46360</v>
      </c>
      <c r="W40" s="25">
        <f t="shared" si="62"/>
        <v>46361</v>
      </c>
      <c r="Z40" s="15"/>
      <c r="AA40" s="15"/>
    </row>
    <row r="41" spans="1:27" ht="39.9" customHeight="1" x14ac:dyDescent="0.2">
      <c r="A41" s="2"/>
      <c r="B41" s="2"/>
      <c r="C41" s="2"/>
      <c r="D41" s="2"/>
      <c r="E41" s="2"/>
      <c r="F41" s="2"/>
      <c r="G41" s="55" t="s">
        <v>51</v>
      </c>
      <c r="I41" s="38" t="s">
        <v>11</v>
      </c>
      <c r="J41" s="2"/>
      <c r="K41" s="38" t="s">
        <v>11</v>
      </c>
      <c r="L41" s="2"/>
      <c r="M41" s="2"/>
      <c r="N41" s="2"/>
      <c r="O41" s="2"/>
      <c r="Q41" s="23"/>
      <c r="R41" s="23"/>
      <c r="S41" s="38" t="s">
        <v>11</v>
      </c>
      <c r="T41" s="23"/>
      <c r="U41" s="23"/>
      <c r="V41" s="23"/>
      <c r="W41" s="23"/>
      <c r="Z41" s="4"/>
      <c r="AA41" s="4"/>
    </row>
    <row r="42" spans="1:27" s="7" customFormat="1" ht="24.9" customHeight="1" x14ac:dyDescent="0.2">
      <c r="A42" s="5">
        <f>G40+1</f>
        <v>46299</v>
      </c>
      <c r="B42" s="6">
        <f>A42+1</f>
        <v>46300</v>
      </c>
      <c r="C42" s="6">
        <f t="shared" ref="C42:G42" si="63">B42+1</f>
        <v>46301</v>
      </c>
      <c r="D42" s="6">
        <f t="shared" si="63"/>
        <v>46302</v>
      </c>
      <c r="E42" s="6">
        <f t="shared" si="63"/>
        <v>46303</v>
      </c>
      <c r="F42" s="6">
        <f t="shared" si="63"/>
        <v>46304</v>
      </c>
      <c r="G42" s="6">
        <f t="shared" si="63"/>
        <v>46305</v>
      </c>
      <c r="I42" s="5">
        <f>O40+1</f>
        <v>46334</v>
      </c>
      <c r="J42" s="6">
        <f>I42+1</f>
        <v>46335</v>
      </c>
      <c r="K42" s="6">
        <f t="shared" ref="K42:O42" si="64">J42+1</f>
        <v>46336</v>
      </c>
      <c r="L42" s="6">
        <f t="shared" si="64"/>
        <v>46337</v>
      </c>
      <c r="M42" s="6">
        <f t="shared" si="64"/>
        <v>46338</v>
      </c>
      <c r="N42" s="6">
        <f t="shared" si="64"/>
        <v>46339</v>
      </c>
      <c r="O42" s="6">
        <f t="shared" si="64"/>
        <v>46340</v>
      </c>
      <c r="Q42" s="24">
        <f>W40+1</f>
        <v>46362</v>
      </c>
      <c r="R42" s="25">
        <f>Q42+1</f>
        <v>46363</v>
      </c>
      <c r="S42" s="25">
        <f t="shared" ref="S42:W42" si="65">R42+1</f>
        <v>46364</v>
      </c>
      <c r="T42" s="25">
        <f t="shared" si="65"/>
        <v>46365</v>
      </c>
      <c r="U42" s="25">
        <f t="shared" si="65"/>
        <v>46366</v>
      </c>
      <c r="V42" s="25">
        <f t="shared" si="65"/>
        <v>46367</v>
      </c>
      <c r="W42" s="25">
        <f t="shared" si="65"/>
        <v>46368</v>
      </c>
      <c r="Z42" s="15"/>
      <c r="AA42" s="15"/>
    </row>
    <row r="43" spans="1:27" ht="39.9" customHeight="1" x14ac:dyDescent="0.2">
      <c r="A43" s="38" t="s">
        <v>11</v>
      </c>
      <c r="B43" s="2"/>
      <c r="C43" s="9"/>
      <c r="D43" s="2"/>
      <c r="E43" s="9"/>
      <c r="F43" s="9"/>
      <c r="G43" s="31"/>
      <c r="I43" s="41"/>
      <c r="J43" s="9"/>
      <c r="K43" s="38" t="s">
        <v>11</v>
      </c>
      <c r="L43" s="2"/>
      <c r="M43" s="9"/>
      <c r="N43" s="31"/>
      <c r="O43" s="31"/>
      <c r="Q43" s="38" t="s">
        <v>11</v>
      </c>
      <c r="R43" s="26"/>
      <c r="S43" s="26"/>
      <c r="T43" s="23"/>
      <c r="U43" s="26"/>
      <c r="V43" s="26"/>
      <c r="W43" s="26"/>
      <c r="Z43" s="4"/>
      <c r="AA43" s="4"/>
    </row>
    <row r="44" spans="1:27" s="7" customFormat="1" ht="24.9" customHeight="1" x14ac:dyDescent="0.2">
      <c r="A44" s="5">
        <f t="shared" ref="A44" si="66">G42+1</f>
        <v>46306</v>
      </c>
      <c r="B44" s="5">
        <f t="shared" ref="B44:G44" si="67">A44+1</f>
        <v>46307</v>
      </c>
      <c r="C44" s="6">
        <f t="shared" si="67"/>
        <v>46308</v>
      </c>
      <c r="D44" s="6">
        <f t="shared" si="67"/>
        <v>46309</v>
      </c>
      <c r="E44" s="6">
        <f t="shared" si="67"/>
        <v>46310</v>
      </c>
      <c r="F44" s="6">
        <f t="shared" si="67"/>
        <v>46311</v>
      </c>
      <c r="G44" s="6">
        <f t="shared" si="67"/>
        <v>46312</v>
      </c>
      <c r="I44" s="5">
        <f t="shared" ref="I44" si="68">O42+1</f>
        <v>46341</v>
      </c>
      <c r="J44" s="6">
        <f t="shared" ref="J44:O44" si="69">I44+1</f>
        <v>46342</v>
      </c>
      <c r="K44" s="6">
        <f t="shared" si="69"/>
        <v>46343</v>
      </c>
      <c r="L44" s="6">
        <f t="shared" si="69"/>
        <v>46344</v>
      </c>
      <c r="M44" s="6">
        <f t="shared" si="69"/>
        <v>46345</v>
      </c>
      <c r="N44" s="6">
        <f t="shared" si="69"/>
        <v>46346</v>
      </c>
      <c r="O44" s="6">
        <f t="shared" si="69"/>
        <v>46347</v>
      </c>
      <c r="Q44" s="24">
        <f t="shared" ref="Q44" si="70">W42+1</f>
        <v>46369</v>
      </c>
      <c r="R44" s="25">
        <f t="shared" ref="R44:W44" si="71">Q44+1</f>
        <v>46370</v>
      </c>
      <c r="S44" s="25">
        <f t="shared" si="71"/>
        <v>46371</v>
      </c>
      <c r="T44" s="25">
        <f t="shared" si="71"/>
        <v>46372</v>
      </c>
      <c r="U44" s="25">
        <f t="shared" si="71"/>
        <v>46373</v>
      </c>
      <c r="V44" s="25">
        <f t="shared" si="71"/>
        <v>46374</v>
      </c>
      <c r="W44" s="25">
        <f t="shared" si="71"/>
        <v>46375</v>
      </c>
      <c r="Z44" s="15"/>
      <c r="AA44" s="15"/>
    </row>
    <row r="45" spans="1:27" ht="39.9" customHeight="1" x14ac:dyDescent="0.2">
      <c r="A45" s="9"/>
      <c r="B45" s="38" t="s">
        <v>11</v>
      </c>
      <c r="C45" s="38" t="s">
        <v>11</v>
      </c>
      <c r="D45" s="2"/>
      <c r="E45" s="9"/>
      <c r="F45" s="9"/>
      <c r="G45" s="9"/>
      <c r="I45" s="38" t="s">
        <v>11</v>
      </c>
      <c r="J45" s="2"/>
      <c r="K45" s="2"/>
      <c r="L45" s="2"/>
      <c r="M45" s="9"/>
      <c r="N45" s="9"/>
      <c r="O45" s="9"/>
      <c r="Q45" s="50" t="s">
        <v>45</v>
      </c>
      <c r="R45" s="26"/>
      <c r="S45" s="38" t="s">
        <v>11</v>
      </c>
      <c r="T45" s="23"/>
      <c r="U45" s="26"/>
      <c r="V45" s="26"/>
      <c r="W45" s="26"/>
      <c r="Z45" s="4"/>
      <c r="AA45" s="4"/>
    </row>
    <row r="46" spans="1:27" s="7" customFormat="1" ht="24.9" customHeight="1" x14ac:dyDescent="0.2">
      <c r="A46" s="5">
        <f t="shared" ref="A46" si="72">G44+1</f>
        <v>46313</v>
      </c>
      <c r="B46" s="6">
        <f t="shared" ref="B46:G46" si="73">A46+1</f>
        <v>46314</v>
      </c>
      <c r="C46" s="6">
        <f t="shared" si="73"/>
        <v>46315</v>
      </c>
      <c r="D46" s="6">
        <f t="shared" si="73"/>
        <v>46316</v>
      </c>
      <c r="E46" s="6">
        <f t="shared" si="73"/>
        <v>46317</v>
      </c>
      <c r="F46" s="6">
        <f t="shared" si="73"/>
        <v>46318</v>
      </c>
      <c r="G46" s="6">
        <f t="shared" si="73"/>
        <v>46319</v>
      </c>
      <c r="I46" s="5">
        <f t="shared" ref="I46" si="74">O44+1</f>
        <v>46348</v>
      </c>
      <c r="J46" s="6">
        <f t="shared" ref="J46:O46" si="75">I46+1</f>
        <v>46349</v>
      </c>
      <c r="K46" s="6">
        <f t="shared" si="75"/>
        <v>46350</v>
      </c>
      <c r="L46" s="6">
        <f t="shared" si="75"/>
        <v>46351</v>
      </c>
      <c r="M46" s="6">
        <f t="shared" si="75"/>
        <v>46352</v>
      </c>
      <c r="N46" s="6">
        <f t="shared" si="75"/>
        <v>46353</v>
      </c>
      <c r="O46" s="6">
        <f t="shared" si="75"/>
        <v>46354</v>
      </c>
      <c r="Q46" s="24">
        <f t="shared" ref="Q46" si="76">W44+1</f>
        <v>46376</v>
      </c>
      <c r="R46" s="25">
        <f t="shared" ref="R46:W46" si="77">Q46+1</f>
        <v>46377</v>
      </c>
      <c r="S46" s="25">
        <f t="shared" si="77"/>
        <v>46378</v>
      </c>
      <c r="T46" s="25">
        <f t="shared" si="77"/>
        <v>46379</v>
      </c>
      <c r="U46" s="25">
        <f t="shared" si="77"/>
        <v>46380</v>
      </c>
      <c r="V46" s="25">
        <f t="shared" si="77"/>
        <v>46381</v>
      </c>
      <c r="W46" s="25">
        <f t="shared" si="77"/>
        <v>46382</v>
      </c>
      <c r="Z46" s="15"/>
      <c r="AA46" s="15"/>
    </row>
    <row r="47" spans="1:27" ht="39.9" customHeight="1" x14ac:dyDescent="0.2">
      <c r="A47" s="50" t="s">
        <v>37</v>
      </c>
      <c r="B47" s="9"/>
      <c r="C47" s="38" t="s">
        <v>11</v>
      </c>
      <c r="D47" s="2"/>
      <c r="E47" s="51" t="s">
        <v>44</v>
      </c>
      <c r="F47" s="52" t="s">
        <v>46</v>
      </c>
      <c r="G47" s="52" t="s">
        <v>47</v>
      </c>
      <c r="I47" s="31"/>
      <c r="J47" s="38" t="s">
        <v>11</v>
      </c>
      <c r="K47" s="38" t="s">
        <v>11</v>
      </c>
      <c r="L47" s="9"/>
      <c r="M47" s="9"/>
      <c r="N47" s="9"/>
      <c r="O47" s="9"/>
      <c r="Q47" s="38" t="s">
        <v>11</v>
      </c>
      <c r="R47" s="26"/>
      <c r="S47" s="26"/>
      <c r="T47" s="26"/>
      <c r="U47" s="26"/>
      <c r="V47" s="26"/>
      <c r="W47" s="26"/>
      <c r="Z47" s="4"/>
      <c r="AA47" s="4"/>
    </row>
    <row r="48" spans="1:27" s="7" customFormat="1" ht="24.9" customHeight="1" x14ac:dyDescent="0.2">
      <c r="A48" s="5">
        <f t="shared" ref="A48" si="78">G46+1</f>
        <v>46320</v>
      </c>
      <c r="B48" s="6">
        <f t="shared" ref="B48:G48" si="79">A48+1</f>
        <v>46321</v>
      </c>
      <c r="C48" s="6">
        <f t="shared" si="79"/>
        <v>46322</v>
      </c>
      <c r="D48" s="6">
        <f t="shared" si="79"/>
        <v>46323</v>
      </c>
      <c r="E48" s="6">
        <f t="shared" si="79"/>
        <v>46324</v>
      </c>
      <c r="F48" s="6">
        <f t="shared" si="79"/>
        <v>46325</v>
      </c>
      <c r="G48" s="6">
        <f t="shared" si="79"/>
        <v>46326</v>
      </c>
      <c r="I48" s="5">
        <f t="shared" ref="I48" si="80">O46+1</f>
        <v>46355</v>
      </c>
      <c r="J48" s="5">
        <f t="shared" ref="J48:O48" si="81">I48+1</f>
        <v>46356</v>
      </c>
      <c r="K48" s="6">
        <f t="shared" si="81"/>
        <v>46357</v>
      </c>
      <c r="L48" s="6">
        <f t="shared" si="81"/>
        <v>46358</v>
      </c>
      <c r="M48" s="6">
        <f t="shared" si="81"/>
        <v>46359</v>
      </c>
      <c r="N48" s="6">
        <f t="shared" si="81"/>
        <v>46360</v>
      </c>
      <c r="O48" s="6">
        <f t="shared" si="81"/>
        <v>46361</v>
      </c>
      <c r="Q48" s="24">
        <f t="shared" ref="Q48" si="82">W46+1</f>
        <v>46383</v>
      </c>
      <c r="R48" s="25">
        <f t="shared" ref="R48:W48" si="83">Q48+1</f>
        <v>46384</v>
      </c>
      <c r="S48" s="25">
        <f t="shared" si="83"/>
        <v>46385</v>
      </c>
      <c r="T48" s="25">
        <f t="shared" si="83"/>
        <v>46386</v>
      </c>
      <c r="U48" s="25">
        <f t="shared" si="83"/>
        <v>46387</v>
      </c>
      <c r="V48" s="25">
        <f t="shared" si="83"/>
        <v>46388</v>
      </c>
      <c r="W48" s="25">
        <f t="shared" si="83"/>
        <v>46389</v>
      </c>
      <c r="Z48" s="15"/>
      <c r="AA48" s="15"/>
    </row>
    <row r="49" spans="1:27" ht="39.9" customHeight="1" x14ac:dyDescent="0.2">
      <c r="A49" s="50" t="s">
        <v>48</v>
      </c>
      <c r="B49" s="2"/>
      <c r="C49" s="38" t="s">
        <v>11</v>
      </c>
      <c r="D49" s="2"/>
      <c r="E49" s="2"/>
      <c r="F49" s="2"/>
      <c r="G49" s="2"/>
      <c r="I49" s="2"/>
      <c r="J49" s="2"/>
      <c r="K49" s="2"/>
      <c r="L49" s="2"/>
      <c r="M49" s="2"/>
      <c r="N49" s="2"/>
      <c r="O49" s="2"/>
      <c r="Q49" s="23"/>
      <c r="R49" s="23"/>
      <c r="S49" s="38" t="s">
        <v>11</v>
      </c>
      <c r="T49" s="38" t="s">
        <v>11</v>
      </c>
      <c r="U49" s="38" t="s">
        <v>11</v>
      </c>
      <c r="V49" s="23"/>
      <c r="W49" s="23"/>
      <c r="Z49" s="4"/>
      <c r="AA49" s="4"/>
    </row>
    <row r="50" spans="1:27" s="7" customFormat="1" ht="24.9" customHeight="1" x14ac:dyDescent="0.2">
      <c r="A50" s="5">
        <f t="shared" ref="A50" si="84">G48+1</f>
        <v>46327</v>
      </c>
      <c r="B50" s="6">
        <f t="shared" ref="B50:E50" si="85">A50+1</f>
        <v>46328</v>
      </c>
      <c r="C50" s="6">
        <f t="shared" si="85"/>
        <v>46329</v>
      </c>
      <c r="D50" s="6">
        <f t="shared" si="85"/>
        <v>46330</v>
      </c>
      <c r="E50" s="6">
        <f t="shared" si="85"/>
        <v>46331</v>
      </c>
      <c r="F50" s="19">
        <f>DATE($A$6,A38,1)</f>
        <v>46296</v>
      </c>
      <c r="G50" s="18">
        <f>WEEKDAY(F50,1)</f>
        <v>5</v>
      </c>
      <c r="I50" s="5">
        <f t="shared" ref="I50" si="86">O48+1</f>
        <v>46362</v>
      </c>
      <c r="J50" s="6">
        <f t="shared" ref="J50:M50" si="87">I50+1</f>
        <v>46363</v>
      </c>
      <c r="K50" s="6">
        <f t="shared" si="87"/>
        <v>46364</v>
      </c>
      <c r="L50" s="6">
        <f t="shared" si="87"/>
        <v>46365</v>
      </c>
      <c r="M50" s="6">
        <f t="shared" si="87"/>
        <v>46366</v>
      </c>
      <c r="N50" s="19">
        <f>DATE($A$6,I38,1)</f>
        <v>46327</v>
      </c>
      <c r="O50" s="18">
        <f>WEEKDAY(N50,1)</f>
        <v>1</v>
      </c>
      <c r="Q50" s="24">
        <f t="shared" ref="Q50" si="88">W48+1</f>
        <v>46390</v>
      </c>
      <c r="R50" s="25">
        <f t="shared" ref="R50:U50" si="89">Q50+1</f>
        <v>46391</v>
      </c>
      <c r="S50" s="25">
        <f t="shared" si="89"/>
        <v>46392</v>
      </c>
      <c r="T50" s="25">
        <f t="shared" si="89"/>
        <v>46393</v>
      </c>
      <c r="U50" s="25">
        <f t="shared" si="89"/>
        <v>46394</v>
      </c>
      <c r="V50" s="29">
        <f>DATE($A$6,Q38,1)</f>
        <v>46357</v>
      </c>
      <c r="W50" s="30">
        <f>WEEKDAY(V50,1)</f>
        <v>3</v>
      </c>
      <c r="Z50" s="15"/>
      <c r="AA50" s="15"/>
    </row>
    <row r="51" spans="1:27" ht="39.9" customHeight="1" x14ac:dyDescent="0.2">
      <c r="A51" s="1"/>
      <c r="B51" s="2"/>
      <c r="C51" s="2"/>
      <c r="D51" s="2"/>
      <c r="E51" s="2"/>
      <c r="F51" s="2"/>
      <c r="G51" s="2"/>
      <c r="I51" s="1"/>
      <c r="J51" s="2"/>
      <c r="K51" s="2"/>
      <c r="L51" s="2"/>
      <c r="M51" s="2"/>
      <c r="N51" s="2"/>
      <c r="O51" s="2"/>
      <c r="Q51" s="23"/>
      <c r="R51" s="23"/>
      <c r="S51" s="23"/>
      <c r="T51" s="23"/>
      <c r="U51" s="23"/>
      <c r="V51" s="23"/>
      <c r="W51" s="23"/>
      <c r="Z51" s="4"/>
      <c r="AA51" s="4"/>
    </row>
    <row r="52" spans="1:27" ht="15" customHeight="1" x14ac:dyDescent="0.2"/>
    <row r="53" spans="1:27" ht="30" customHeight="1" x14ac:dyDescent="0.2">
      <c r="A53" s="10">
        <v>1</v>
      </c>
      <c r="B53" s="11" t="s">
        <v>8</v>
      </c>
      <c r="C53" s="20" t="s">
        <v>17</v>
      </c>
      <c r="E53" s="28" t="s">
        <v>19</v>
      </c>
      <c r="F53" s="4" t="str">
        <f>IF(COUNTIF(A55:G66,"○")&gt;0,COUNTIF(A55:G66,"○"),"　　")</f>
        <v>　　</v>
      </c>
      <c r="G53" s="4" t="s">
        <v>16</v>
      </c>
      <c r="I53" s="10">
        <f>A53+1</f>
        <v>2</v>
      </c>
      <c r="J53" s="11" t="s">
        <v>8</v>
      </c>
      <c r="K53" s="20" t="s">
        <v>17</v>
      </c>
      <c r="M53" s="28" t="s">
        <v>19</v>
      </c>
      <c r="N53" s="4" t="str">
        <f>IF(COUNTIF(I55:O66,"○")&gt;0,COUNTIF(I55:O66,"○"),"　　")</f>
        <v>　　</v>
      </c>
      <c r="O53" s="4" t="s">
        <v>16</v>
      </c>
      <c r="Q53" s="10">
        <f>I53+1</f>
        <v>3</v>
      </c>
      <c r="R53" s="11" t="s">
        <v>8</v>
      </c>
      <c r="U53" s="28" t="s">
        <v>19</v>
      </c>
      <c r="V53" s="4" t="str">
        <f>IF(COUNTIF(Q55:W66,"○")&gt;0,COUNTIF(Q55:W66,"○"),"　　")</f>
        <v>　　</v>
      </c>
      <c r="W53" s="4" t="s">
        <v>16</v>
      </c>
    </row>
    <row r="54" spans="1:27" s="3" customFormat="1" ht="24.9" customHeight="1" x14ac:dyDescent="0.2">
      <c r="A54" s="22" t="s">
        <v>2</v>
      </c>
      <c r="B54" s="23" t="s">
        <v>0</v>
      </c>
      <c r="C54" s="23" t="s">
        <v>3</v>
      </c>
      <c r="D54" s="23" t="s">
        <v>4</v>
      </c>
      <c r="E54" s="23" t="s">
        <v>5</v>
      </c>
      <c r="F54" s="23" t="s">
        <v>6</v>
      </c>
      <c r="G54" s="23" t="s">
        <v>7</v>
      </c>
      <c r="I54" s="22" t="s">
        <v>2</v>
      </c>
      <c r="J54" s="23" t="s">
        <v>0</v>
      </c>
      <c r="K54" s="23" t="s">
        <v>3</v>
      </c>
      <c r="L54" s="23" t="s">
        <v>4</v>
      </c>
      <c r="M54" s="23" t="s">
        <v>5</v>
      </c>
      <c r="N54" s="23" t="s">
        <v>6</v>
      </c>
      <c r="O54" s="23" t="s">
        <v>7</v>
      </c>
      <c r="Q54" s="1" t="s">
        <v>2</v>
      </c>
      <c r="R54" s="2" t="s">
        <v>0</v>
      </c>
      <c r="S54" s="2" t="s">
        <v>3</v>
      </c>
      <c r="T54" s="2" t="s">
        <v>4</v>
      </c>
      <c r="U54" s="2" t="s">
        <v>5</v>
      </c>
      <c r="V54" s="2" t="s">
        <v>6</v>
      </c>
      <c r="W54" s="2" t="s">
        <v>7</v>
      </c>
      <c r="Z54" s="14"/>
      <c r="AA54" s="14"/>
    </row>
    <row r="55" spans="1:27" s="7" customFormat="1" ht="24.9" customHeight="1" x14ac:dyDescent="0.2">
      <c r="A55" s="24">
        <f>F65-(G65-1)</f>
        <v>46383</v>
      </c>
      <c r="B55" s="25">
        <f>A55+1</f>
        <v>46384</v>
      </c>
      <c r="C55" s="25">
        <f t="shared" ref="C55:G55" si="90">B55+1</f>
        <v>46385</v>
      </c>
      <c r="D55" s="25">
        <f t="shared" si="90"/>
        <v>46386</v>
      </c>
      <c r="E55" s="25">
        <f t="shared" si="90"/>
        <v>46387</v>
      </c>
      <c r="F55" s="25">
        <f t="shared" si="90"/>
        <v>46388</v>
      </c>
      <c r="G55" s="25">
        <f t="shared" si="90"/>
        <v>46389</v>
      </c>
      <c r="I55" s="24">
        <f>N65-(O65-1)</f>
        <v>46418</v>
      </c>
      <c r="J55" s="25">
        <f>I55+1</f>
        <v>46419</v>
      </c>
      <c r="K55" s="25">
        <f t="shared" ref="K55:O55" si="91">J55+1</f>
        <v>46420</v>
      </c>
      <c r="L55" s="25">
        <f t="shared" si="91"/>
        <v>46421</v>
      </c>
      <c r="M55" s="25">
        <f t="shared" si="91"/>
        <v>46422</v>
      </c>
      <c r="N55" s="25">
        <f t="shared" si="91"/>
        <v>46423</v>
      </c>
      <c r="O55" s="25">
        <f t="shared" si="91"/>
        <v>46424</v>
      </c>
      <c r="Q55" s="5">
        <f>V65-(W65-1)</f>
        <v>46446</v>
      </c>
      <c r="R55" s="6">
        <f>Q55+1</f>
        <v>46447</v>
      </c>
      <c r="S55" s="6">
        <f t="shared" ref="S55:W55" si="92">R55+1</f>
        <v>46448</v>
      </c>
      <c r="T55" s="6">
        <f t="shared" si="92"/>
        <v>46449</v>
      </c>
      <c r="U55" s="6">
        <f t="shared" si="92"/>
        <v>46450</v>
      </c>
      <c r="V55" s="6">
        <f t="shared" si="92"/>
        <v>46451</v>
      </c>
      <c r="W55" s="6">
        <f t="shared" si="92"/>
        <v>46452</v>
      </c>
      <c r="Z55" s="15"/>
      <c r="AA55" s="15"/>
    </row>
    <row r="56" spans="1:27" ht="39.9" customHeight="1" x14ac:dyDescent="0.2">
      <c r="A56" s="23"/>
      <c r="B56" s="23"/>
      <c r="C56" s="23"/>
      <c r="D56" s="23"/>
      <c r="E56" s="23"/>
      <c r="F56" s="38" t="s">
        <v>11</v>
      </c>
      <c r="G56" s="38" t="s">
        <v>11</v>
      </c>
      <c r="I56" s="23"/>
      <c r="J56" s="23"/>
      <c r="K56" s="38" t="s">
        <v>11</v>
      </c>
      <c r="L56" s="23"/>
      <c r="M56" s="23"/>
      <c r="N56" s="23"/>
      <c r="O56" s="23"/>
      <c r="Q56" s="40"/>
      <c r="R56" s="2"/>
      <c r="S56" s="38" t="s">
        <v>11</v>
      </c>
      <c r="T56" s="2"/>
      <c r="U56" s="2"/>
      <c r="V56" s="2"/>
      <c r="W56" s="2"/>
    </row>
    <row r="57" spans="1:27" s="7" customFormat="1" ht="24.75" customHeight="1" x14ac:dyDescent="0.2">
      <c r="A57" s="24">
        <f>G55+1</f>
        <v>46390</v>
      </c>
      <c r="B57" s="25">
        <f>A57+1</f>
        <v>46391</v>
      </c>
      <c r="C57" s="25">
        <f t="shared" ref="C57:G57" si="93">B57+1</f>
        <v>46392</v>
      </c>
      <c r="D57" s="25">
        <f t="shared" si="93"/>
        <v>46393</v>
      </c>
      <c r="E57" s="25">
        <f t="shared" si="93"/>
        <v>46394</v>
      </c>
      <c r="F57" s="25">
        <f t="shared" si="93"/>
        <v>46395</v>
      </c>
      <c r="G57" s="25">
        <f t="shared" si="93"/>
        <v>46396</v>
      </c>
      <c r="I57" s="24">
        <f>O55+1</f>
        <v>46425</v>
      </c>
      <c r="J57" s="25">
        <f>I57+1</f>
        <v>46426</v>
      </c>
      <c r="K57" s="25">
        <f t="shared" ref="K57:O57" si="94">J57+1</f>
        <v>46427</v>
      </c>
      <c r="L57" s="25">
        <f t="shared" si="94"/>
        <v>46428</v>
      </c>
      <c r="M57" s="24">
        <f t="shared" si="94"/>
        <v>46429</v>
      </c>
      <c r="N57" s="25">
        <f t="shared" si="94"/>
        <v>46430</v>
      </c>
      <c r="O57" s="25">
        <f t="shared" si="94"/>
        <v>46431</v>
      </c>
      <c r="Q57" s="5">
        <f>W55+1</f>
        <v>46453</v>
      </c>
      <c r="R57" s="6">
        <f>Q57+1</f>
        <v>46454</v>
      </c>
      <c r="S57" s="6">
        <f t="shared" ref="S57:W57" si="95">R57+1</f>
        <v>46455</v>
      </c>
      <c r="T57" s="6">
        <f t="shared" si="95"/>
        <v>46456</v>
      </c>
      <c r="U57" s="6">
        <f t="shared" si="95"/>
        <v>46457</v>
      </c>
      <c r="V57" s="6">
        <f t="shared" si="95"/>
        <v>46458</v>
      </c>
      <c r="W57" s="6">
        <f t="shared" si="95"/>
        <v>46459</v>
      </c>
      <c r="Z57" s="15"/>
      <c r="AA57" s="15"/>
    </row>
    <row r="58" spans="1:27" ht="39.9" customHeight="1" x14ac:dyDescent="0.2">
      <c r="A58" s="38" t="s">
        <v>11</v>
      </c>
      <c r="B58" s="23"/>
      <c r="C58" s="23"/>
      <c r="D58" s="23"/>
      <c r="E58" s="26"/>
      <c r="F58" s="26"/>
      <c r="G58" s="54" t="s">
        <v>50</v>
      </c>
      <c r="I58" s="38" t="s">
        <v>11</v>
      </c>
      <c r="J58" s="26"/>
      <c r="K58" s="26"/>
      <c r="L58" s="26"/>
      <c r="M58" s="38" t="s">
        <v>11</v>
      </c>
      <c r="N58" s="26"/>
      <c r="O58" s="26"/>
      <c r="Q58" s="38" t="s">
        <v>11</v>
      </c>
      <c r="R58" s="9"/>
      <c r="T58" s="2"/>
      <c r="U58" s="9"/>
      <c r="V58" s="9"/>
      <c r="W58" s="9"/>
      <c r="Z58" s="4"/>
      <c r="AA58" s="4"/>
    </row>
    <row r="59" spans="1:27" s="7" customFormat="1" ht="24.9" customHeight="1" x14ac:dyDescent="0.2">
      <c r="A59" s="24">
        <f t="shared" ref="A59" si="96">G57+1</f>
        <v>46397</v>
      </c>
      <c r="B59" s="24">
        <f t="shared" ref="B59:G59" si="97">A59+1</f>
        <v>46398</v>
      </c>
      <c r="C59" s="25">
        <f t="shared" si="97"/>
        <v>46399</v>
      </c>
      <c r="D59" s="25">
        <f t="shared" si="97"/>
        <v>46400</v>
      </c>
      <c r="E59" s="25">
        <f t="shared" si="97"/>
        <v>46401</v>
      </c>
      <c r="F59" s="25">
        <f t="shared" si="97"/>
        <v>46402</v>
      </c>
      <c r="G59" s="25">
        <f t="shared" si="97"/>
        <v>46403</v>
      </c>
      <c r="I59" s="24">
        <f t="shared" ref="I59" si="98">O57+1</f>
        <v>46432</v>
      </c>
      <c r="J59" s="25">
        <f t="shared" ref="J59:O59" si="99">I59+1</f>
        <v>46433</v>
      </c>
      <c r="K59" s="25">
        <f t="shared" si="99"/>
        <v>46434</v>
      </c>
      <c r="L59" s="25">
        <f t="shared" si="99"/>
        <v>46435</v>
      </c>
      <c r="M59" s="25">
        <f t="shared" si="99"/>
        <v>46436</v>
      </c>
      <c r="N59" s="25">
        <f t="shared" si="99"/>
        <v>46437</v>
      </c>
      <c r="O59" s="25">
        <f t="shared" si="99"/>
        <v>46438</v>
      </c>
      <c r="Q59" s="5">
        <f t="shared" ref="Q59" si="100">W57+1</f>
        <v>46460</v>
      </c>
      <c r="R59" s="6">
        <f t="shared" ref="R59:W59" si="101">Q59+1</f>
        <v>46461</v>
      </c>
      <c r="S59" s="6">
        <f t="shared" si="101"/>
        <v>46462</v>
      </c>
      <c r="T59" s="6">
        <f t="shared" si="101"/>
        <v>46463</v>
      </c>
      <c r="U59" s="6">
        <f t="shared" si="101"/>
        <v>46464</v>
      </c>
      <c r="V59" s="6">
        <f t="shared" si="101"/>
        <v>46465</v>
      </c>
      <c r="W59" s="6">
        <f t="shared" si="101"/>
        <v>46466</v>
      </c>
      <c r="Z59" s="15"/>
      <c r="AA59" s="15"/>
    </row>
    <row r="60" spans="1:27" ht="39.9" customHeight="1" x14ac:dyDescent="0.2">
      <c r="A60" s="53" t="s">
        <v>49</v>
      </c>
      <c r="B60" s="38" t="s">
        <v>11</v>
      </c>
      <c r="C60" s="38" t="s">
        <v>11</v>
      </c>
      <c r="D60" s="23"/>
      <c r="E60" s="26"/>
      <c r="F60" s="26"/>
      <c r="G60" s="26"/>
      <c r="I60" s="26"/>
      <c r="J60" s="26"/>
      <c r="K60" s="38" t="s">
        <v>11</v>
      </c>
      <c r="L60" s="26"/>
      <c r="M60" s="26"/>
      <c r="N60" s="26"/>
      <c r="O60" s="26"/>
      <c r="Q60" s="40"/>
      <c r="R60" s="9"/>
      <c r="S60" s="38" t="s">
        <v>11</v>
      </c>
      <c r="T60" s="2"/>
      <c r="V60" s="9"/>
      <c r="W60" s="2"/>
      <c r="Z60" s="4"/>
      <c r="AA60" s="4"/>
    </row>
    <row r="61" spans="1:27" s="7" customFormat="1" ht="24.9" customHeight="1" x14ac:dyDescent="0.2">
      <c r="A61" s="24">
        <f t="shared" ref="A61" si="102">G59+1</f>
        <v>46404</v>
      </c>
      <c r="B61" s="25">
        <f t="shared" ref="B61:G61" si="103">A61+1</f>
        <v>46405</v>
      </c>
      <c r="C61" s="25">
        <f t="shared" si="103"/>
        <v>46406</v>
      </c>
      <c r="D61" s="25">
        <f t="shared" si="103"/>
        <v>46407</v>
      </c>
      <c r="E61" s="25">
        <f t="shared" si="103"/>
        <v>46408</v>
      </c>
      <c r="F61" s="25">
        <f t="shared" si="103"/>
        <v>46409</v>
      </c>
      <c r="G61" s="25">
        <f t="shared" si="103"/>
        <v>46410</v>
      </c>
      <c r="I61" s="24">
        <f t="shared" ref="I61" si="104">O59+1</f>
        <v>46439</v>
      </c>
      <c r="J61" s="25">
        <f t="shared" ref="J61:O61" si="105">I61+1</f>
        <v>46440</v>
      </c>
      <c r="K61" s="24">
        <f t="shared" si="105"/>
        <v>46441</v>
      </c>
      <c r="L61" s="25">
        <f t="shared" si="105"/>
        <v>46442</v>
      </c>
      <c r="M61" s="25">
        <f t="shared" si="105"/>
        <v>46443</v>
      </c>
      <c r="N61" s="25">
        <f t="shared" si="105"/>
        <v>46444</v>
      </c>
      <c r="O61" s="25">
        <f t="shared" si="105"/>
        <v>46445</v>
      </c>
      <c r="Q61" s="5">
        <f t="shared" ref="Q61" si="106">W59+1</f>
        <v>46467</v>
      </c>
      <c r="R61" s="5">
        <f t="shared" ref="R61:W61" si="107">Q61+1</f>
        <v>46468</v>
      </c>
      <c r="S61" s="6">
        <f t="shared" si="107"/>
        <v>46469</v>
      </c>
      <c r="T61" s="6">
        <f t="shared" si="107"/>
        <v>46470</v>
      </c>
      <c r="U61" s="6">
        <f t="shared" si="107"/>
        <v>46471</v>
      </c>
      <c r="V61" s="6">
        <f t="shared" si="107"/>
        <v>46472</v>
      </c>
      <c r="W61" s="6">
        <f t="shared" si="107"/>
        <v>46473</v>
      </c>
      <c r="Z61" s="15"/>
      <c r="AA61" s="15"/>
    </row>
    <row r="62" spans="1:27" ht="39.9" customHeight="1" x14ac:dyDescent="0.2">
      <c r="A62" s="38" t="s">
        <v>11</v>
      </c>
      <c r="B62" s="26"/>
      <c r="C62" s="26"/>
      <c r="D62" s="23"/>
      <c r="E62" s="26"/>
      <c r="F62" s="26"/>
      <c r="G62" s="26"/>
      <c r="I62" s="38" t="s">
        <v>11</v>
      </c>
      <c r="J62" s="23"/>
      <c r="K62" s="38" t="s">
        <v>11</v>
      </c>
      <c r="L62" s="26"/>
      <c r="M62" s="26"/>
      <c r="N62" s="26"/>
      <c r="O62" s="26"/>
      <c r="Q62" s="38" t="s">
        <v>11</v>
      </c>
      <c r="R62" s="38" t="s">
        <v>11</v>
      </c>
      <c r="S62" s="2"/>
      <c r="T62" s="2"/>
      <c r="U62" s="9"/>
      <c r="V62" s="9"/>
      <c r="W62" s="2"/>
      <c r="Z62" s="4"/>
      <c r="AA62" s="4"/>
    </row>
    <row r="63" spans="1:27" s="7" customFormat="1" ht="24.9" customHeight="1" x14ac:dyDescent="0.2">
      <c r="A63" s="24">
        <f t="shared" ref="A63" si="108">G61+1</f>
        <v>46411</v>
      </c>
      <c r="B63" s="25">
        <f t="shared" ref="B63:G63" si="109">A63+1</f>
        <v>46412</v>
      </c>
      <c r="C63" s="25">
        <f t="shared" si="109"/>
        <v>46413</v>
      </c>
      <c r="D63" s="25">
        <f t="shared" si="109"/>
        <v>46414</v>
      </c>
      <c r="E63" s="25">
        <f t="shared" si="109"/>
        <v>46415</v>
      </c>
      <c r="F63" s="25">
        <f t="shared" si="109"/>
        <v>46416</v>
      </c>
      <c r="G63" s="25">
        <f t="shared" si="109"/>
        <v>46417</v>
      </c>
      <c r="I63" s="24">
        <f t="shared" ref="I63" si="110">O61+1</f>
        <v>46446</v>
      </c>
      <c r="J63" s="25">
        <f t="shared" ref="J63:O63" si="111">I63+1</f>
        <v>46447</v>
      </c>
      <c r="K63" s="25">
        <f t="shared" si="111"/>
        <v>46448</v>
      </c>
      <c r="L63" s="25">
        <f t="shared" si="111"/>
        <v>46449</v>
      </c>
      <c r="M63" s="25">
        <f t="shared" si="111"/>
        <v>46450</v>
      </c>
      <c r="N63" s="25">
        <f t="shared" si="111"/>
        <v>46451</v>
      </c>
      <c r="O63" s="25">
        <f t="shared" si="111"/>
        <v>46452</v>
      </c>
      <c r="Q63" s="5">
        <f t="shared" ref="Q63" si="112">W61+1</f>
        <v>46474</v>
      </c>
      <c r="R63" s="6">
        <f t="shared" ref="R63:W63" si="113">Q63+1</f>
        <v>46475</v>
      </c>
      <c r="S63" s="6">
        <f t="shared" si="113"/>
        <v>46476</v>
      </c>
      <c r="T63" s="6">
        <f t="shared" si="113"/>
        <v>46477</v>
      </c>
      <c r="U63" s="6">
        <f t="shared" si="113"/>
        <v>46478</v>
      </c>
      <c r="V63" s="6">
        <f t="shared" si="113"/>
        <v>46479</v>
      </c>
      <c r="W63" s="6">
        <f t="shared" si="113"/>
        <v>46480</v>
      </c>
      <c r="Z63" s="15"/>
      <c r="AA63" s="15"/>
    </row>
    <row r="64" spans="1:27" ht="39.9" customHeight="1" x14ac:dyDescent="0.2">
      <c r="A64" s="22"/>
      <c r="B64" s="23"/>
      <c r="C64" s="38" t="s">
        <v>11</v>
      </c>
      <c r="D64" s="23"/>
      <c r="E64" s="23"/>
      <c r="F64" s="23"/>
      <c r="G64" s="23"/>
      <c r="I64" s="23"/>
      <c r="J64" s="23"/>
      <c r="K64" s="23"/>
      <c r="L64" s="23"/>
      <c r="M64" s="23"/>
      <c r="N64" s="23"/>
      <c r="O64" s="23"/>
      <c r="Q64" s="9"/>
      <c r="R64" s="2"/>
      <c r="S64" s="38" t="s">
        <v>11</v>
      </c>
      <c r="T64" s="2"/>
      <c r="U64" s="2"/>
      <c r="V64" s="2"/>
      <c r="W64" s="2"/>
      <c r="Z64" s="4"/>
      <c r="AA64" s="4"/>
    </row>
    <row r="65" spans="1:27" s="7" customFormat="1" ht="24.9" customHeight="1" x14ac:dyDescent="0.2">
      <c r="A65" s="24">
        <f t="shared" ref="A65" si="114">G63+1</f>
        <v>46418</v>
      </c>
      <c r="B65" s="25">
        <f t="shared" ref="B65:E65" si="115">A65+1</f>
        <v>46419</v>
      </c>
      <c r="C65" s="25">
        <f t="shared" si="115"/>
        <v>46420</v>
      </c>
      <c r="D65" s="25">
        <f t="shared" si="115"/>
        <v>46421</v>
      </c>
      <c r="E65" s="25">
        <f t="shared" si="115"/>
        <v>46422</v>
      </c>
      <c r="F65" s="29">
        <f>DATE($A$6+1,A53,1)</f>
        <v>46388</v>
      </c>
      <c r="G65" s="30">
        <f>WEEKDAY(F65,1)</f>
        <v>6</v>
      </c>
      <c r="I65" s="24">
        <f t="shared" ref="I65" si="116">O63+1</f>
        <v>46453</v>
      </c>
      <c r="J65" s="25">
        <f t="shared" ref="J65:M65" si="117">I65+1</f>
        <v>46454</v>
      </c>
      <c r="K65" s="25">
        <f t="shared" si="117"/>
        <v>46455</v>
      </c>
      <c r="L65" s="25">
        <f t="shared" si="117"/>
        <v>46456</v>
      </c>
      <c r="M65" s="25">
        <f t="shared" si="117"/>
        <v>46457</v>
      </c>
      <c r="N65" s="29">
        <f>DATE($A$6+1,I53,1)</f>
        <v>46419</v>
      </c>
      <c r="O65" s="30">
        <f>WEEKDAY(N65,1)</f>
        <v>2</v>
      </c>
      <c r="Q65" s="5">
        <f t="shared" ref="Q65" si="118">W63+1</f>
        <v>46481</v>
      </c>
      <c r="R65" s="6">
        <f t="shared" ref="R65:U65" si="119">Q65+1</f>
        <v>46482</v>
      </c>
      <c r="S65" s="6">
        <f t="shared" si="119"/>
        <v>46483</v>
      </c>
      <c r="T65" s="6">
        <f t="shared" si="119"/>
        <v>46484</v>
      </c>
      <c r="U65" s="6">
        <f t="shared" si="119"/>
        <v>46485</v>
      </c>
      <c r="V65" s="19">
        <f>DATE($A$6+1,Q53,1)</f>
        <v>46447</v>
      </c>
      <c r="W65" s="18">
        <f>WEEKDAY(V65,1)</f>
        <v>2</v>
      </c>
      <c r="Z65" s="15"/>
      <c r="AA65" s="15"/>
    </row>
    <row r="66" spans="1:27" ht="39.9" customHeight="1" x14ac:dyDescent="0.2">
      <c r="A66" s="22"/>
      <c r="B66" s="23"/>
      <c r="C66" s="23"/>
      <c r="D66" s="23"/>
      <c r="E66" s="23"/>
      <c r="F66" s="23"/>
      <c r="G66" s="23"/>
      <c r="I66" s="22"/>
      <c r="J66" s="23"/>
      <c r="K66" s="23"/>
      <c r="L66" s="23"/>
      <c r="M66" s="23"/>
      <c r="N66" s="23"/>
      <c r="O66" s="23"/>
      <c r="Q66" s="1"/>
      <c r="R66" s="2"/>
      <c r="S66" s="2"/>
      <c r="T66" s="2"/>
      <c r="U66" s="2"/>
      <c r="V66" s="2"/>
      <c r="W66" s="2"/>
    </row>
    <row r="67" spans="1:27" ht="21.9" customHeight="1" x14ac:dyDescent="0.2">
      <c r="I67" s="56" t="s">
        <v>15</v>
      </c>
      <c r="J67" s="56"/>
      <c r="K67" s="56"/>
      <c r="L67" s="65" t="str">
        <f>IF(SUM(F8,N8,V8,F23,N23,V23,F38,N38,V38,F53,N53,V53)&gt;0,SUM(F8,N8,V8,F23,N23,V23,F38,N38,V38,F53,N53,V53)," ")</f>
        <v xml:space="preserve"> </v>
      </c>
      <c r="M67" s="65"/>
      <c r="N67" s="65"/>
      <c r="O67" s="56" t="s">
        <v>16</v>
      </c>
      <c r="Q67" s="56" t="s">
        <v>18</v>
      </c>
      <c r="R67" s="56"/>
      <c r="S67" s="56"/>
      <c r="T67" s="65" t="str">
        <f>IF(SUM(V8,F23,N23,V38,F53,N53)&gt;0,SUM(V8,F23,N23,V38,F53,N53)," ")</f>
        <v xml:space="preserve"> </v>
      </c>
      <c r="U67" s="65"/>
      <c r="V67" s="65"/>
      <c r="W67" s="56" t="s">
        <v>16</v>
      </c>
    </row>
    <row r="68" spans="1:27" ht="21.9" customHeight="1" x14ac:dyDescent="0.2">
      <c r="I68" s="57"/>
      <c r="J68" s="57"/>
      <c r="K68" s="57"/>
      <c r="L68" s="66"/>
      <c r="M68" s="66"/>
      <c r="N68" s="66"/>
      <c r="O68" s="57"/>
      <c r="Q68" s="57"/>
      <c r="R68" s="57"/>
      <c r="S68" s="57"/>
      <c r="T68" s="66"/>
      <c r="U68" s="66"/>
      <c r="V68" s="66"/>
      <c r="W68" s="57"/>
    </row>
    <row r="69" spans="1:27" ht="16.5" customHeight="1" x14ac:dyDescent="0.2"/>
    <row r="70" spans="1:27" s="42" customFormat="1" ht="24.9" customHeight="1" x14ac:dyDescent="0.2">
      <c r="A70" s="43" t="s">
        <v>27</v>
      </c>
      <c r="H70" s="44" t="s">
        <v>23</v>
      </c>
      <c r="J70" s="44"/>
      <c r="K70" s="44"/>
      <c r="L70" s="44"/>
      <c r="M70" s="44"/>
      <c r="N70" s="44"/>
      <c r="O70" s="44"/>
      <c r="Q70" s="44"/>
      <c r="R70" s="44" t="s">
        <v>25</v>
      </c>
      <c r="S70" s="44"/>
      <c r="T70" s="44"/>
      <c r="U70" s="44"/>
      <c r="Z70" s="45"/>
      <c r="AA70" s="45"/>
    </row>
    <row r="71" spans="1:27" s="42" customFormat="1" ht="24.9" customHeight="1" x14ac:dyDescent="0.2">
      <c r="A71" s="46" t="s">
        <v>29</v>
      </c>
      <c r="B71" s="46"/>
      <c r="C71" s="46"/>
      <c r="D71" s="46" t="s">
        <v>30</v>
      </c>
      <c r="H71" s="44" t="s">
        <v>38</v>
      </c>
      <c r="I71" s="44"/>
      <c r="J71" s="44"/>
      <c r="L71" s="59" t="s">
        <v>32</v>
      </c>
      <c r="M71" s="59"/>
      <c r="N71" s="59"/>
      <c r="O71" s="59"/>
      <c r="Q71" s="44"/>
      <c r="R71" s="44" t="s">
        <v>40</v>
      </c>
      <c r="Z71" s="45"/>
      <c r="AA71" s="45"/>
    </row>
    <row r="72" spans="1:27" s="42" customFormat="1" ht="24.9" customHeight="1" x14ac:dyDescent="0.2">
      <c r="A72" s="46" t="s">
        <v>31</v>
      </c>
      <c r="B72" s="46"/>
      <c r="C72" s="46"/>
      <c r="E72" s="44"/>
      <c r="F72" s="44"/>
      <c r="G72" s="44"/>
      <c r="H72" s="47" t="s">
        <v>24</v>
      </c>
      <c r="I72" s="48"/>
      <c r="J72" s="48"/>
      <c r="K72" s="49"/>
      <c r="L72" s="58" t="s">
        <v>33</v>
      </c>
      <c r="M72" s="58"/>
      <c r="N72" s="58"/>
      <c r="O72" s="49"/>
      <c r="Q72" s="44"/>
      <c r="R72" s="44" t="s">
        <v>26</v>
      </c>
      <c r="S72" s="44"/>
      <c r="T72" s="44"/>
      <c r="U72" s="44"/>
      <c r="Z72" s="45"/>
      <c r="AA72" s="45"/>
    </row>
    <row r="73" spans="1:27" s="42" customFormat="1" ht="24.9" customHeight="1" x14ac:dyDescent="0.2">
      <c r="A73" s="46" t="s">
        <v>28</v>
      </c>
      <c r="B73" s="46"/>
      <c r="C73" s="46"/>
      <c r="D73" s="46"/>
      <c r="E73" s="46"/>
      <c r="F73" s="46"/>
      <c r="G73" s="44"/>
      <c r="H73" s="48" t="s">
        <v>39</v>
      </c>
      <c r="I73" s="49"/>
      <c r="J73" s="49"/>
      <c r="K73" s="49"/>
      <c r="L73" s="49"/>
      <c r="M73" s="49"/>
      <c r="N73" s="49"/>
      <c r="O73" s="49"/>
      <c r="Q73" s="45"/>
      <c r="R73" s="44" t="s">
        <v>41</v>
      </c>
      <c r="S73" s="44"/>
      <c r="T73" s="44"/>
      <c r="U73" s="44"/>
      <c r="Z73" s="45"/>
      <c r="AA73" s="45"/>
    </row>
    <row r="74" spans="1:27" ht="24.9" customHeight="1" x14ac:dyDescent="0.2">
      <c r="A74" s="44" t="s">
        <v>42</v>
      </c>
      <c r="B74" s="44"/>
      <c r="C74" s="44"/>
      <c r="D74" s="44"/>
      <c r="E74" s="44"/>
      <c r="F74" s="44"/>
      <c r="G74" s="44"/>
      <c r="H74" s="11"/>
      <c r="I74" s="11"/>
    </row>
  </sheetData>
  <mergeCells count="13">
    <mergeCell ref="L72:N72"/>
    <mergeCell ref="L71:O71"/>
    <mergeCell ref="W67:W68"/>
    <mergeCell ref="A1:W1"/>
    <mergeCell ref="G3:J3"/>
    <mergeCell ref="M3:W3"/>
    <mergeCell ref="B5:V5"/>
    <mergeCell ref="A6:B6"/>
    <mergeCell ref="I67:K68"/>
    <mergeCell ref="L67:N68"/>
    <mergeCell ref="O67:O68"/>
    <mergeCell ref="Q67:S68"/>
    <mergeCell ref="T67:V68"/>
  </mergeCells>
  <phoneticPr fontId="1"/>
  <conditionalFormatting sqref="A45">
    <cfRule type="expression" dxfId="131" priority="62">
      <formula>MONTH(A45)&lt;&gt;$A$38</formula>
    </cfRule>
  </conditionalFormatting>
  <conditionalFormatting sqref="A47">
    <cfRule type="expression" dxfId="130" priority="15">
      <formula>MONTH(A47)&lt;&gt;$Q$8</formula>
    </cfRule>
  </conditionalFormatting>
  <conditionalFormatting sqref="A49">
    <cfRule type="expression" dxfId="128" priority="3">
      <formula>MONTH(A49)&lt;&gt;$Q$8</formula>
    </cfRule>
  </conditionalFormatting>
  <conditionalFormatting sqref="A60">
    <cfRule type="expression" dxfId="126" priority="1">
      <formula>MONTH(A60)&lt;&gt;$Q$8</formula>
    </cfRule>
  </conditionalFormatting>
  <conditionalFormatting sqref="A15:B15 D15:G15">
    <cfRule type="expression" dxfId="124" priority="77">
      <formula>MONTH(A15)&lt;&gt;$A$8</formula>
    </cfRule>
  </conditionalFormatting>
  <conditionalFormatting sqref="A20:E20 A21:G21">
    <cfRule type="expression" dxfId="122" priority="172">
      <formula>MONTH(A20)&lt;&gt;$A$8</formula>
    </cfRule>
  </conditionalFormatting>
  <conditionalFormatting sqref="A35:E35 A36:G36">
    <cfRule type="expression" dxfId="121" priority="169">
      <formula>MONTH(A35)&lt;&gt;$A$23</formula>
    </cfRule>
  </conditionalFormatting>
  <conditionalFormatting sqref="A56:E56">
    <cfRule type="expression" dxfId="119" priority="56">
      <formula>MONTH(A56)&lt;&gt;$A$53</formula>
    </cfRule>
  </conditionalFormatting>
  <conditionalFormatting sqref="A10:G10 A11:B11 D11:G11 A12:G12 B13:G13 A14:G14 A16:G16 B17:G17 A18:G18 A19">
    <cfRule type="expression" dxfId="118" priority="177">
      <formula>MONTH(A10)&lt;&gt;$A$8</formula>
    </cfRule>
  </conditionalFormatting>
  <conditionalFormatting sqref="A25:G27 A29:G29 A30:B30 D30:G30 A31:G31 A33:G33 A34:B34">
    <cfRule type="expression" dxfId="117" priority="174">
      <formula>MONTH(A25)&lt;&gt;$A$23</formula>
    </cfRule>
  </conditionalFormatting>
  <conditionalFormatting sqref="A40:G42 B43:F43 A44:G44 D45:G45 A46:G46 B47 D47 A48:G48 B49 D49:G49 A50:E50 A51:G51">
    <cfRule type="expression" dxfId="116" priority="166">
      <formula>MONTH(A40)&lt;&gt;$A$38</formula>
    </cfRule>
  </conditionalFormatting>
  <conditionalFormatting sqref="A55:G55 A57:G57 B58:G58 A59:G59 D60:G60 A61:G61 B62:G62 A63:G63 A64:B64 D64:G64 A65:E65 A66:G66">
    <cfRule type="expression" dxfId="115" priority="163">
      <formula>MONTH(A55)&lt;&gt;$A$53</formula>
    </cfRule>
  </conditionalFormatting>
  <conditionalFormatting sqref="B43">
    <cfRule type="expression" dxfId="113" priority="61">
      <formula>MONTH(B43)&lt;&gt;$I$8</formula>
    </cfRule>
    <cfRule type="expression" dxfId="112" priority="60">
      <formula>MONTH(B43)&lt;&gt;$A$8</formula>
    </cfRule>
  </conditionalFormatting>
  <conditionalFormatting sqref="B28:G28">
    <cfRule type="expression" dxfId="111" priority="82">
      <formula>MONTH(B28)&lt;&gt;$A$23</formula>
    </cfRule>
  </conditionalFormatting>
  <conditionalFormatting sqref="C32 G32">
    <cfRule type="expression" dxfId="109" priority="98">
      <formula>MONTH(C32)&lt;&gt;$A$23</formula>
    </cfRule>
  </conditionalFormatting>
  <conditionalFormatting sqref="D28">
    <cfRule type="expression" dxfId="108" priority="81">
      <formula>MONTH(D28)&lt;&gt;$Q$8</formula>
    </cfRule>
  </conditionalFormatting>
  <conditionalFormatting sqref="D30">
    <cfRule type="expression" dxfId="107" priority="156">
      <formula>MONTH(D30)&lt;&gt;$Q$8</formula>
    </cfRule>
  </conditionalFormatting>
  <conditionalFormatting sqref="D34">
    <cfRule type="expression" dxfId="106" priority="155">
      <formula>MONTH(D34)&lt;&gt;$Q$8</formula>
    </cfRule>
  </conditionalFormatting>
  <conditionalFormatting sqref="D43">
    <cfRule type="expression" dxfId="105" priority="126">
      <formula>MONTH(D43)&lt;&gt;$I$8</formula>
    </cfRule>
    <cfRule type="expression" dxfId="104" priority="125">
      <formula>MONTH(D43)&lt;&gt;$A$8</formula>
    </cfRule>
  </conditionalFormatting>
  <conditionalFormatting sqref="D45">
    <cfRule type="expression" dxfId="103" priority="124">
      <formula>MONTH(D45)&lt;&gt;$I$8</formula>
    </cfRule>
    <cfRule type="expression" dxfId="102" priority="123">
      <formula>MONTH(D45)&lt;&gt;$A$8</formula>
    </cfRule>
  </conditionalFormatting>
  <conditionalFormatting sqref="D47">
    <cfRule type="expression" dxfId="101" priority="122">
      <formula>MONTH(D47)&lt;&gt;$I$8</formula>
    </cfRule>
    <cfRule type="expression" dxfId="100" priority="121">
      <formula>MONTH(D47)&lt;&gt;$A$8</formula>
    </cfRule>
  </conditionalFormatting>
  <conditionalFormatting sqref="D49">
    <cfRule type="expression" dxfId="99" priority="120">
      <formula>MONTH(D49)&lt;&gt;$I$8</formula>
    </cfRule>
    <cfRule type="expression" dxfId="98" priority="119">
      <formula>MONTH(D49)&lt;&gt;$A$8</formula>
    </cfRule>
  </conditionalFormatting>
  <conditionalFormatting sqref="D34:G34">
    <cfRule type="expression" dxfId="97" priority="71">
      <formula>MONTH(D34)&lt;&gt;$A$23</formula>
    </cfRule>
  </conditionalFormatting>
  <conditionalFormatting sqref="E47:G47">
    <cfRule type="expression" dxfId="95" priority="7">
      <formula>MONTH(E47)&lt;&gt;$Q$8</formula>
    </cfRule>
  </conditionalFormatting>
  <conditionalFormatting sqref="G19">
    <cfRule type="expression" dxfId="93" priority="70">
      <formula>MONTH(G19)&lt;&gt;$A$8</formula>
    </cfRule>
  </conditionalFormatting>
  <conditionalFormatting sqref="I58">
    <cfRule type="expression" dxfId="89" priority="23">
      <formula>MONTH(I58)&lt;&gt;$I$53</formula>
    </cfRule>
  </conditionalFormatting>
  <conditionalFormatting sqref="I11:J11">
    <cfRule type="expression" dxfId="87" priority="79">
      <formula>MONTH(I11)&lt;&gt;$A$8</formula>
    </cfRule>
  </conditionalFormatting>
  <conditionalFormatting sqref="I30:J30">
    <cfRule type="expression" dxfId="86" priority="44">
      <formula>MONTH(I30)&lt;&gt;$I$23</formula>
    </cfRule>
  </conditionalFormatting>
  <conditionalFormatting sqref="I41:J41 N41:O41 I42:O42 I44:O44 J45:O45 I46:O46 L47:O47 I48:O49 I50:M50 I51:O51">
    <cfRule type="expression" dxfId="85" priority="106">
      <formula>MONTH(I41)&lt;&gt;$I$38</formula>
    </cfRule>
  </conditionalFormatting>
  <conditionalFormatting sqref="I20:M20 I21:O21">
    <cfRule type="expression" dxfId="83" priority="171">
      <formula>MONTH(I20)&lt;&gt;$I$8</formula>
    </cfRule>
  </conditionalFormatting>
  <conditionalFormatting sqref="I35:M35 I36:O36">
    <cfRule type="expression" dxfId="82" priority="168">
      <formula>MONTH(I35)&lt;&gt;$I$23</formula>
    </cfRule>
  </conditionalFormatting>
  <conditionalFormatting sqref="I25:O27">
    <cfRule type="expression" dxfId="81" priority="92">
      <formula>MONTH(I25)&lt;&gt;$I$23</formula>
    </cfRule>
  </conditionalFormatting>
  <conditionalFormatting sqref="I29:O29 M30:O30 I31:O31 J32:O32 I33:O33 I34:J34 L34:O34">
    <cfRule type="expression" dxfId="80" priority="173">
      <formula>MONTH(I29)&lt;&gt;$I$23</formula>
    </cfRule>
  </conditionalFormatting>
  <conditionalFormatting sqref="I40:O40">
    <cfRule type="expression" dxfId="79" priority="165">
      <formula>MONTH(I40)&lt;&gt;$I$38</formula>
    </cfRule>
  </conditionalFormatting>
  <conditionalFormatting sqref="I55:O61 I65:M65 I66:O66">
    <cfRule type="expression" dxfId="78" priority="25">
      <formula>MONTH(I55)&lt;&gt;$I$53</formula>
    </cfRule>
  </conditionalFormatting>
  <conditionalFormatting sqref="I63:O64">
    <cfRule type="expression" dxfId="77" priority="162">
      <formula>MONTH(I63)&lt;&gt;$I$53</formula>
    </cfRule>
  </conditionalFormatting>
  <conditionalFormatting sqref="J43">
    <cfRule type="expression" dxfId="75" priority="29">
      <formula>MONTH(J43)&lt;&gt;$I$38</formula>
    </cfRule>
  </conditionalFormatting>
  <conditionalFormatting sqref="J62">
    <cfRule type="expression" dxfId="73" priority="34">
      <formula>MONTH(J62)&lt;&gt;$I$53</formula>
    </cfRule>
  </conditionalFormatting>
  <conditionalFormatting sqref="J45:L45">
    <cfRule type="expression" dxfId="71" priority="128">
      <formula>MONTH(J45)&lt;&gt;$I$8</formula>
    </cfRule>
    <cfRule type="expression" dxfId="70" priority="127">
      <formula>MONTH(J45)&lt;&gt;$A$8</formula>
    </cfRule>
  </conditionalFormatting>
  <conditionalFormatting sqref="J28:O28">
    <cfRule type="expression" dxfId="69" priority="96">
      <formula>MONTH(J28)&lt;&gt;$I$23</formula>
    </cfRule>
  </conditionalFormatting>
  <conditionalFormatting sqref="K60">
    <cfRule type="expression" dxfId="68" priority="27">
      <formula>MONTH(K60)&lt;&gt;$Q$8</formula>
    </cfRule>
    <cfRule type="expression" dxfId="67" priority="28">
      <formula>MONTH(K60)&lt;&gt;$I$23</formula>
    </cfRule>
  </conditionalFormatting>
  <conditionalFormatting sqref="K56:L56 I58 T41 T43 T45 B58:D58 D60 D62 D64">
    <cfRule type="expression" dxfId="66" priority="143">
      <formula>MONTH(B41)&lt;&gt;$Q$8</formula>
    </cfRule>
    <cfRule type="expression" dxfId="65" priority="144">
      <formula>MONTH(B41)&lt;&gt;$I$23</formula>
    </cfRule>
  </conditionalFormatting>
  <conditionalFormatting sqref="K11:O11">
    <cfRule type="expression" dxfId="63" priority="68">
      <formula>MONTH(K11)&lt;&gt;$I$8</formula>
    </cfRule>
  </conditionalFormatting>
  <conditionalFormatting sqref="L15">
    <cfRule type="expression" dxfId="61" priority="159">
      <formula>MONTH(L15)&lt;&gt;$A$8</formula>
    </cfRule>
  </conditionalFormatting>
  <conditionalFormatting sqref="L17">
    <cfRule type="expression" dxfId="60" priority="158">
      <formula>MONTH(L17)&lt;&gt;$A$8</formula>
    </cfRule>
  </conditionalFormatting>
  <conditionalFormatting sqref="L19">
    <cfRule type="expression" dxfId="59" priority="157">
      <formula>MONTH(L19)&lt;&gt;$A$8</formula>
    </cfRule>
  </conditionalFormatting>
  <conditionalFormatting sqref="L32">
    <cfRule type="expression" dxfId="58" priority="152">
      <formula>MONTH(L32)&lt;&gt;$Q$8</formula>
    </cfRule>
  </conditionalFormatting>
  <conditionalFormatting sqref="L34">
    <cfRule type="expression" dxfId="57" priority="151">
      <formula>MONTH(L34)&lt;&gt;$Q$8</formula>
    </cfRule>
  </conditionalFormatting>
  <conditionalFormatting sqref="L43">
    <cfRule type="expression" dxfId="56" priority="130">
      <formula>MONTH(L43)&lt;&gt;$I$8</formula>
    </cfRule>
    <cfRule type="expression" dxfId="55" priority="129">
      <formula>MONTH(L43)&lt;&gt;$A$8</formula>
    </cfRule>
  </conditionalFormatting>
  <conditionalFormatting sqref="L28:M28">
    <cfRule type="expression" dxfId="54" priority="153">
      <formula>MONTH(L28)&lt;&gt;$Q$8</formula>
    </cfRule>
  </conditionalFormatting>
  <conditionalFormatting sqref="L43:M43">
    <cfRule type="expression" dxfId="53" priority="105">
      <formula>MONTH(L43)&lt;&gt;$I$38</formula>
    </cfRule>
  </conditionalFormatting>
  <conditionalFormatting sqref="L13:O13">
    <cfRule type="expression" dxfId="52" priority="100">
      <formula>MONTH(L13)&lt;&gt;$I$8</formula>
    </cfRule>
  </conditionalFormatting>
  <conditionalFormatting sqref="L17:O17 I10:O10 I12:O12 I14:O14 I15:J15 L15:O15 I16:O16 I18:O18 I19:J19 L19:O19">
    <cfRule type="expression" dxfId="51" priority="176">
      <formula>MONTH(I10)&lt;&gt;$I$8</formula>
    </cfRule>
  </conditionalFormatting>
  <conditionalFormatting sqref="L62:O62">
    <cfRule type="expression" dxfId="50" priority="103">
      <formula>MONTH(L62)&lt;&gt;$I$53</formula>
    </cfRule>
  </conditionalFormatting>
  <conditionalFormatting sqref="N13">
    <cfRule type="expression" dxfId="49" priority="160">
      <formula>MONTH(N13)&lt;&gt;$A$8</formula>
    </cfRule>
  </conditionalFormatting>
  <conditionalFormatting sqref="Q30">
    <cfRule type="expression" dxfId="46" priority="43">
      <formula>MONTH(Q30)&lt;&gt;$Q$23</formula>
    </cfRule>
    <cfRule type="expression" dxfId="45" priority="42">
      <formula>MONTH(Q30)&lt;&gt;$I$8</formula>
    </cfRule>
    <cfRule type="expression" dxfId="44" priority="41">
      <formula>MONTH(Q30)&lt;&gt;$A$8</formula>
    </cfRule>
  </conditionalFormatting>
  <conditionalFormatting sqref="Q45">
    <cfRule type="expression" dxfId="42" priority="9">
      <formula>MONTH(Q45)&lt;&gt;$Q$8</formula>
    </cfRule>
  </conditionalFormatting>
  <conditionalFormatting sqref="Q49:R49">
    <cfRule type="expression" dxfId="41" priority="39">
      <formula>MONTH(Q49)&lt;&gt;$Q$38</formula>
    </cfRule>
  </conditionalFormatting>
  <conditionalFormatting sqref="Q13:U13">
    <cfRule type="expression" dxfId="39" priority="21">
      <formula>MONTH(Q13)&lt;&gt;$Q$8</formula>
    </cfRule>
  </conditionalFormatting>
  <conditionalFormatting sqref="Q20:U20 Q21:W21">
    <cfRule type="expression" dxfId="37" priority="170">
      <formula>MONTH(Q20)&lt;&gt;$Q$8</formula>
    </cfRule>
  </conditionalFormatting>
  <conditionalFormatting sqref="Q10:W12">
    <cfRule type="expression" dxfId="36" priority="94">
      <formula>MONTH(Q10)&lt;&gt;$Q$8</formula>
    </cfRule>
  </conditionalFormatting>
  <conditionalFormatting sqref="Q14:W17 D26">
    <cfRule type="expression" dxfId="35" priority="154">
      <formula>MONTH(D14)&lt;&gt;$Q$8</formula>
    </cfRule>
  </conditionalFormatting>
  <conditionalFormatting sqref="Q18:W19">
    <cfRule type="expression" dxfId="34" priority="45">
      <formula>MONTH(Q18)&lt;&gt;$Q$8</formula>
    </cfRule>
  </conditionalFormatting>
  <conditionalFormatting sqref="Q25:W25 Q26:R26 T26:U26 Q27:W27 R28:W28 Q29:W29 T30:W30 Q31:W31 Q33:W33 R34 T34:W34 Q35:U35 Q36:W36">
    <cfRule type="expression" dxfId="33" priority="167">
      <formula>MONTH(Q25)&lt;&gt;$Q$23</formula>
    </cfRule>
  </conditionalFormatting>
  <conditionalFormatting sqref="Q46:W46">
    <cfRule type="expression" dxfId="32" priority="75">
      <formula>MONTH(Q46)&lt;&gt;$Q$38</formula>
    </cfRule>
  </conditionalFormatting>
  <conditionalFormatting sqref="Q55:W55">
    <cfRule type="expression" dxfId="31" priority="86">
      <formula>MONTH(Q55)&lt;&gt;$Q$53</formula>
    </cfRule>
  </conditionalFormatting>
  <conditionalFormatting sqref="Q59:W59">
    <cfRule type="expression" dxfId="30" priority="161">
      <formula>MONTH(Q59)&lt;&gt;$Q$53</formula>
    </cfRule>
  </conditionalFormatting>
  <conditionalFormatting sqref="R43:W43">
    <cfRule type="expression" dxfId="29" priority="164">
      <formula>MONTH(R43)&lt;&gt;$Q$38</formula>
    </cfRule>
  </conditionalFormatting>
  <conditionalFormatting sqref="R47:W47 Q40:W40 Q41:R41 T41:W41 Q42:W42 Q44:W44 R45 T45:W45 Q48:W48 Q50:U50 Q51:W51">
    <cfRule type="expression" dxfId="28" priority="104">
      <formula>MONTH(Q40)&lt;&gt;$Q$38</formula>
    </cfRule>
  </conditionalFormatting>
  <conditionalFormatting sqref="R56:W56 Q57:W57 Q58:R58 T58:W58 R60:T60 V60:W60 Q61:W61 Q63:W63 Q64:R64 T64:W64 Q65:U65 Q66:W66">
    <cfRule type="expression" dxfId="27" priority="47">
      <formula>MONTH(Q56)&lt;&gt;$Q$53</formula>
    </cfRule>
  </conditionalFormatting>
  <conditionalFormatting sqref="S28:T28">
    <cfRule type="expression" dxfId="25" priority="111">
      <formula>MONTH(S28)&lt;&gt;$A$8</formula>
    </cfRule>
    <cfRule type="expression" dxfId="24" priority="112">
      <formula>MONTH(S28)&lt;&gt;$I$8</formula>
    </cfRule>
  </conditionalFormatting>
  <conditionalFormatting sqref="S56:T56">
    <cfRule type="expression" dxfId="23" priority="85">
      <formula>MONTH(S56)&lt;&gt;$I$8</formula>
    </cfRule>
    <cfRule type="expression" dxfId="22" priority="84">
      <formula>MONTH(S56)&lt;&gt;$A$8</formula>
    </cfRule>
  </conditionalFormatting>
  <conditionalFormatting sqref="S60:T60">
    <cfRule type="expression" dxfId="21" priority="133">
      <formula>MONTH(S60)&lt;&gt;$A$8</formula>
    </cfRule>
    <cfRule type="expression" dxfId="20" priority="134">
      <formula>MONTH(S60)&lt;&gt;$I$8</formula>
    </cfRule>
  </conditionalFormatting>
  <conditionalFormatting sqref="S62:T62">
    <cfRule type="expression" dxfId="19" priority="52">
      <formula>MONTH(S62)&lt;&gt;$A$8</formula>
    </cfRule>
    <cfRule type="expression" dxfId="18" priority="53">
      <formula>MONTH(S62)&lt;&gt;$I$8</formula>
    </cfRule>
  </conditionalFormatting>
  <conditionalFormatting sqref="S62:W62">
    <cfRule type="expression" dxfId="16" priority="54">
      <formula>MONTH(S62)&lt;&gt;$Q$53</formula>
    </cfRule>
  </conditionalFormatting>
  <conditionalFormatting sqref="T26">
    <cfRule type="expression" dxfId="15" priority="110">
      <formula>MONTH(T26)&lt;&gt;$I$8</formula>
    </cfRule>
    <cfRule type="expression" dxfId="14" priority="109">
      <formula>MONTH(T26)&lt;&gt;$A$8</formula>
    </cfRule>
  </conditionalFormatting>
  <conditionalFormatting sqref="T30">
    <cfRule type="expression" dxfId="13" priority="114">
      <formula>MONTH(T30)&lt;&gt;$I$8</formula>
    </cfRule>
    <cfRule type="expression" dxfId="12" priority="113">
      <formula>MONTH(T30)&lt;&gt;$A$8</formula>
    </cfRule>
  </conditionalFormatting>
  <conditionalFormatting sqref="T34">
    <cfRule type="expression" dxfId="11" priority="117">
      <formula>MONTH(T34)&lt;&gt;$A$8</formula>
    </cfRule>
    <cfRule type="expression" dxfId="10" priority="118">
      <formula>MONTH(T34)&lt;&gt;$I$8</formula>
    </cfRule>
  </conditionalFormatting>
  <conditionalFormatting sqref="T58">
    <cfRule type="expression" dxfId="9" priority="136">
      <formula>MONTH(T58)&lt;&gt;$I$8</formula>
    </cfRule>
    <cfRule type="expression" dxfId="8" priority="135">
      <formula>MONTH(T58)&lt;&gt;$A$8</formula>
    </cfRule>
  </conditionalFormatting>
  <conditionalFormatting sqref="T64">
    <cfRule type="expression" dxfId="7" priority="132">
      <formula>MONTH(T64)&lt;&gt;$I$8</formula>
    </cfRule>
    <cfRule type="expression" dxfId="6" priority="131">
      <formula>MONTH(T64)&lt;&gt;$A$8</formula>
    </cfRule>
  </conditionalFormatting>
  <conditionalFormatting sqref="V26:W26">
    <cfRule type="expression" dxfId="4" priority="13">
      <formula>MONTH(V26)&lt;&gt;$Q$8</formula>
    </cfRule>
  </conditionalFormatting>
  <conditionalFormatting sqref="V49:W49">
    <cfRule type="expression" dxfId="2" priority="58">
      <formula>MONTH(V49)&lt;&gt;$Q$38</formula>
    </cfRule>
  </conditionalFormatting>
  <conditionalFormatting sqref="W32">
    <cfRule type="expression" dxfId="1" priority="64">
      <formula>MONTH(W32)&lt;&gt;$Q$23</formula>
    </cfRule>
  </conditionalFormatting>
  <pageMargins left="0.39370078740157483" right="0.39370078740157483" top="0.51181102362204722" bottom="0.31496062992125984" header="0" footer="0"/>
  <pageSetup paperSize="9" scale="50" fitToHeight="0" orientation="landscape" r:id="rId1"/>
  <rowBreaks count="1" manualBreakCount="1">
    <brk id="36" max="2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3" id="{4A797C6E-ECC6-441A-B86E-DBEBE30E21EC}">
            <xm:f>COUNTIF(#REF!,A45)&gt;0</xm:f>
            <x14:dxf>
              <font>
                <strike val="0"/>
                <color rgb="FFFF0000"/>
              </font>
            </x14:dxf>
          </x14:cfRule>
          <xm:sqref>A45</xm:sqref>
        </x14:conditionalFormatting>
        <x14:conditionalFormatting xmlns:xm="http://schemas.microsoft.com/office/excel/2006/main">
          <x14:cfRule type="expression" priority="16" id="{388813AD-F6A2-44A2-9278-684A504FAD77}">
            <xm:f>COUNTIF(#REF!,A47)&gt;0</xm:f>
            <x14:dxf>
              <font>
                <strike val="0"/>
                <color rgb="FFFF0000"/>
              </font>
            </x14:dxf>
          </x14:cfRule>
          <xm:sqref>A47</xm:sqref>
        </x14:conditionalFormatting>
        <x14:conditionalFormatting xmlns:xm="http://schemas.microsoft.com/office/excel/2006/main">
          <x14:cfRule type="expression" priority="4" id="{F72971B9-3725-4AAA-A243-A427D6AC4B35}">
            <xm:f>COUNTIF(#REF!,A49)&gt;0</xm:f>
            <x14:dxf>
              <font>
                <strike val="0"/>
                <color rgb="FFFF0000"/>
              </font>
            </x14:dxf>
          </x14:cfRule>
          <xm:sqref>A49</xm:sqref>
        </x14:conditionalFormatting>
        <x14:conditionalFormatting xmlns:xm="http://schemas.microsoft.com/office/excel/2006/main">
          <x14:cfRule type="expression" priority="2" id="{635433C4-0A9D-4F43-B7C2-6E47C95FEA5F}">
            <xm:f>COUNTIF(#REF!,A60)&gt;0</xm:f>
            <x14:dxf>
              <font>
                <strike val="0"/>
                <color rgb="FFFF0000"/>
              </font>
            </x14:dxf>
          </x14:cfRule>
          <xm:sqref>A60</xm:sqref>
        </x14:conditionalFormatting>
        <x14:conditionalFormatting xmlns:xm="http://schemas.microsoft.com/office/excel/2006/main">
          <x14:cfRule type="expression" priority="78" id="{FEE9CD5B-FD01-4C64-9040-1DCD3B365F8A}">
            <xm:f>COUNTIF(#REF!,A15)&gt;0</xm:f>
            <x14:dxf>
              <font>
                <strike val="0"/>
                <color rgb="FFFF0000"/>
              </font>
            </x14:dxf>
          </x14:cfRule>
          <xm:sqref>A15:B15 R60:T60 V60:W60 L17:S17</xm:sqref>
        </x14:conditionalFormatting>
        <x14:conditionalFormatting xmlns:xm="http://schemas.microsoft.com/office/excel/2006/main">
          <x14:cfRule type="expression" priority="57" id="{FBABEA2F-0321-492F-AA23-72C7A4310342}">
            <xm:f>COUNTIF(#REF!,A56)&gt;0</xm:f>
            <x14:dxf>
              <font>
                <strike val="0"/>
                <color rgb="FFFF0000"/>
              </font>
            </x14:dxf>
          </x14:cfRule>
          <xm:sqref>A56:E56</xm:sqref>
        </x14:conditionalFormatting>
        <x14:conditionalFormatting xmlns:xm="http://schemas.microsoft.com/office/excel/2006/main">
          <x14:cfRule type="expression" priority="178" id="{03C54848-D660-41D5-80B7-2A22F02E4752}">
            <xm:f>COUNTIF(#REF!,A10)&gt;0</xm:f>
            <x14:dxf>
              <font>
                <strike val="0"/>
                <color rgb="FFFF0000"/>
              </font>
            </x14:dxf>
          </x14:cfRule>
          <xm:sqref>A10:W10 A11:B11 D11:H11 A12:W12 B13:H13 A14:W14 A16:W16 B17:H17 A18:W18 A19 D15:J15 L15:W15 G19:J19 L19:W19 A25:W25 A26:H26 A27:W27 A29:W29 A30:B30 D30:J30 A31:W31 A33:W33 A34:B34 M30:Q30 J32:P32 G34:J34 L34:P34 A20:E20 A21:W21 H20:M20 P20:U20 A35:E35 A36:W36 H35:M35 Q26:R26 T26:U26 R28:W28 T30:W30 R34 T34:W34 P35:U35 A40:W40 A41:J41 A42:W42 B43:F43 A44:W44 D45:H45 A46:W46 B47 D47 A48:W48 B49 D49:P49 A50:E50 A51:W51 R43:W43 A55:W55 A57:W57 B58:H58 A59:W59 D60:J60 A61:W61 B62:H62 A63:W63 A64:B64 D64:R64 A65:E65 A66:W66 L13:P13 D34 T17:W17 L28:P28 T41:W41 T45:W45 T58:W58 T64:W64 L43:M43 J45:P45 N41:R41 L47:O47 H50:M50 R45 P50:U50 L62:P62 C32 M58:R58 P65:U65 J62 H65:M65 H43 P43</xm:sqref>
        </x14:conditionalFormatting>
        <x14:conditionalFormatting xmlns:xm="http://schemas.microsoft.com/office/excel/2006/main">
          <x14:cfRule type="expression" priority="83" id="{58D17D74-42C6-4047-87C6-B3A8CD0A6BF4}">
            <xm:f>COUNTIF(#REF!,B28)&gt;0</xm:f>
            <x14:dxf>
              <font>
                <strike val="0"/>
                <color rgb="FFFF0000"/>
              </font>
            </x14:dxf>
          </x14:cfRule>
          <xm:sqref>B28:H28</xm:sqref>
        </x14:conditionalFormatting>
        <x14:conditionalFormatting xmlns:xm="http://schemas.microsoft.com/office/excel/2006/main">
          <x14:cfRule type="expression" priority="72" id="{FC5296C9-FE79-4DE9-BF50-12FB3310E884}">
            <xm:f>COUNTIF(#REF!,E34)&gt;0</xm:f>
            <x14:dxf>
              <font>
                <strike val="0"/>
                <color rgb="FFFF0000"/>
              </font>
            </x14:dxf>
          </x14:cfRule>
          <xm:sqref>E34:F34</xm:sqref>
        </x14:conditionalFormatting>
        <x14:conditionalFormatting xmlns:xm="http://schemas.microsoft.com/office/excel/2006/main">
          <x14:cfRule type="expression" priority="8" id="{E980DC2D-B5ED-4F0E-9A98-EEAA4E675F51}">
            <xm:f>COUNTIF(#REF!,E47)&gt;0</xm:f>
            <x14:dxf>
              <font>
                <strike val="0"/>
                <color rgb="FFFF0000"/>
              </font>
            </x14:dxf>
          </x14:cfRule>
          <xm:sqref>E47:H47</xm:sqref>
        </x14:conditionalFormatting>
        <x14:conditionalFormatting xmlns:xm="http://schemas.microsoft.com/office/excel/2006/main">
          <x14:cfRule type="expression" priority="99" id="{C7FC24B4-1534-43A7-A83C-9E06C5C87D6D}">
            <xm:f>COUNTIF(#REF!,G32)&gt;0</xm:f>
            <x14:dxf>
              <font>
                <strike val="0"/>
                <color rgb="FFFF0000"/>
              </font>
            </x14:dxf>
          </x14:cfRule>
          <xm:sqref>G32:H32</xm:sqref>
        </x14:conditionalFormatting>
        <x14:conditionalFormatting xmlns:xm="http://schemas.microsoft.com/office/excel/2006/main">
          <x14:cfRule type="expression" priority="91" id="{A3F6AE40-9CEC-4C42-AB05-7B8098BE5754}">
            <xm:f>COUNTIF(#REF!,H56)&gt;0</xm:f>
            <x14:dxf>
              <font>
                <strike val="0"/>
                <color rgb="FFFF0000"/>
              </font>
            </x14:dxf>
          </x14:cfRule>
          <xm:sqref>H56:P56</xm:sqref>
        </x14:conditionalFormatting>
        <x14:conditionalFormatting xmlns:xm="http://schemas.microsoft.com/office/excel/2006/main">
          <x14:cfRule type="expression" priority="24" id="{0C29AE88-55EF-4C97-B287-52C30E425573}">
            <xm:f>COUNTIF(#REF!,I58)&gt;0</xm:f>
            <x14:dxf>
              <font>
                <strike val="0"/>
                <color rgb="FFFF0000"/>
              </font>
            </x14:dxf>
          </x14:cfRule>
          <xm:sqref>I58</xm:sqref>
        </x14:conditionalFormatting>
        <x14:conditionalFormatting xmlns:xm="http://schemas.microsoft.com/office/excel/2006/main">
          <x14:cfRule type="expression" priority="80" id="{D23A4880-E897-42A3-A232-F1F97774FD42}">
            <xm:f>COUNTIF(#REF!,I11)&gt;0</xm:f>
            <x14:dxf>
              <font>
                <strike val="0"/>
                <color rgb="FFFF0000"/>
              </font>
            </x14:dxf>
          </x14:cfRule>
          <xm:sqref>I11:J11</xm:sqref>
        </x14:conditionalFormatting>
        <x14:conditionalFormatting xmlns:xm="http://schemas.microsoft.com/office/excel/2006/main">
          <x14:cfRule type="expression" priority="38" id="{5BFDC31C-48A9-4EA2-8E67-C67644B2FF48}">
            <xm:f>COUNTIF(#REF!,I58)&gt;0</xm:f>
            <x14:dxf>
              <font>
                <strike val="0"/>
                <color rgb="FFFF0000"/>
              </font>
            </x14:dxf>
          </x14:cfRule>
          <xm:sqref>I58:L58</xm:sqref>
        </x14:conditionalFormatting>
        <x14:conditionalFormatting xmlns:xm="http://schemas.microsoft.com/office/excel/2006/main">
          <x14:cfRule type="expression" priority="93" id="{F9BA1073-D4AB-44FF-8BC4-AF8006D645DD}">
            <xm:f>COUNTIF(#REF!,I26)&gt;0</xm:f>
            <x14:dxf>
              <font>
                <strike val="0"/>
                <color rgb="FFFF0000"/>
              </font>
            </x14:dxf>
          </x14:cfRule>
          <xm:sqref>I26:P26</xm:sqref>
        </x14:conditionalFormatting>
        <x14:conditionalFormatting xmlns:xm="http://schemas.microsoft.com/office/excel/2006/main">
          <x14:cfRule type="expression" priority="30" id="{7D899A61-63D6-43FD-8E9C-53377F72F52E}">
            <xm:f>COUNTIF(#REF!,J43)&gt;0</xm:f>
            <x14:dxf>
              <font>
                <strike val="0"/>
                <color rgb="FFFF0000"/>
              </font>
            </x14:dxf>
          </x14:cfRule>
          <xm:sqref>J43</xm:sqref>
        </x14:conditionalFormatting>
        <x14:conditionalFormatting xmlns:xm="http://schemas.microsoft.com/office/excel/2006/main">
          <x14:cfRule type="expression" priority="97" id="{48C813EF-BA9B-448D-B833-9ED09B0EE7F9}">
            <xm:f>COUNTIF(#REF!,J28)&gt;0</xm:f>
            <x14:dxf>
              <font>
                <strike val="0"/>
                <color rgb="FFFF0000"/>
              </font>
            </x14:dxf>
          </x14:cfRule>
          <xm:sqref>J28:K28</xm:sqref>
        </x14:conditionalFormatting>
        <x14:conditionalFormatting xmlns:xm="http://schemas.microsoft.com/office/excel/2006/main">
          <x14:cfRule type="expression" priority="69" id="{CB4B6448-066C-46D1-9B4A-36351472A7A4}">
            <xm:f>COUNTIF(#REF!,K11)&gt;0</xm:f>
            <x14:dxf>
              <font>
                <strike val="0"/>
                <color rgb="FFFF0000"/>
              </font>
            </x14:dxf>
          </x14:cfRule>
          <xm:sqref>K11:O11</xm:sqref>
        </x14:conditionalFormatting>
        <x14:conditionalFormatting xmlns:xm="http://schemas.microsoft.com/office/excel/2006/main">
          <x14:cfRule type="expression" priority="26" id="{6558FCE8-0527-419A-9814-5C445F2F86D1}">
            <xm:f>COUNTIF(#REF!,K60)&gt;0</xm:f>
            <x14:dxf>
              <font>
                <strike val="0"/>
                <color rgb="FFFF0000"/>
              </font>
            </x14:dxf>
          </x14:cfRule>
          <xm:sqref>K60:P60</xm:sqref>
        </x14:conditionalFormatting>
        <x14:conditionalFormatting xmlns:xm="http://schemas.microsoft.com/office/excel/2006/main">
          <x14:cfRule type="expression" priority="76" id="{66C1983C-F133-4282-996D-7BA19A5FEF3E}">
            <xm:f>COUNTIF(#REF!,P47)&gt;0</xm:f>
            <x14:dxf>
              <font>
                <strike val="0"/>
                <color rgb="FFFF0000"/>
              </font>
            </x14:dxf>
          </x14:cfRule>
          <xm:sqref>P47 R47:W47</xm:sqref>
        </x14:conditionalFormatting>
        <x14:conditionalFormatting xmlns:xm="http://schemas.microsoft.com/office/excel/2006/main">
          <x14:cfRule type="expression" priority="95" id="{978B3F3B-AEE1-4BEF-8DE4-EEBCADD1A95C}">
            <xm:f>COUNTIF(#REF!,P11)&gt;0</xm:f>
            <x14:dxf>
              <font>
                <strike val="0"/>
                <color rgb="FFFF0000"/>
              </font>
            </x14:dxf>
          </x14:cfRule>
          <xm:sqref>P11:W11</xm:sqref>
        </x14:conditionalFormatting>
        <x14:conditionalFormatting xmlns:xm="http://schemas.microsoft.com/office/excel/2006/main">
          <x14:cfRule type="expression" priority="10" id="{69DF0AD9-5A8C-49C3-8A2A-CA762715A29A}">
            <xm:f>COUNTIF(#REF!,Q45)&gt;0</xm:f>
            <x14:dxf>
              <font>
                <strike val="0"/>
                <color rgb="FFFF0000"/>
              </font>
            </x14:dxf>
          </x14:cfRule>
          <xm:sqref>Q45</xm:sqref>
        </x14:conditionalFormatting>
        <x14:conditionalFormatting xmlns:xm="http://schemas.microsoft.com/office/excel/2006/main">
          <x14:cfRule type="expression" priority="40" id="{436392C1-91AC-4F61-A8C8-0C19EF509B17}">
            <xm:f>COUNTIF(#REF!,Q49)&gt;0</xm:f>
            <x14:dxf>
              <font>
                <strike val="0"/>
                <color rgb="FFFF0000"/>
              </font>
            </x14:dxf>
          </x14:cfRule>
          <xm:sqref>Q49:R49</xm:sqref>
        </x14:conditionalFormatting>
        <x14:conditionalFormatting xmlns:xm="http://schemas.microsoft.com/office/excel/2006/main">
          <x14:cfRule type="expression" priority="22" id="{8E9E1A52-E182-4A47-B2B8-F04CC8CCA40C}">
            <xm:f>COUNTIF(#REF!,Q13)&gt;0</xm:f>
            <x14:dxf>
              <font>
                <strike val="0"/>
                <color rgb="FFFF0000"/>
              </font>
            </x14:dxf>
          </x14:cfRule>
          <xm:sqref>Q13:U13</xm:sqref>
        </x14:conditionalFormatting>
        <x14:conditionalFormatting xmlns:xm="http://schemas.microsoft.com/office/excel/2006/main">
          <x14:cfRule type="expression" priority="87" id="{255FDBC6-BD47-4D01-8261-1A80A091E430}">
            <xm:f>COUNTIF(#REF!,R56)&gt;0</xm:f>
            <x14:dxf>
              <font>
                <strike val="0"/>
                <color rgb="FFFF0000"/>
              </font>
            </x14:dxf>
          </x14:cfRule>
          <xm:sqref>R56:W56</xm:sqref>
        </x14:conditionalFormatting>
        <x14:conditionalFormatting xmlns:xm="http://schemas.microsoft.com/office/excel/2006/main">
          <x14:cfRule type="expression" priority="55" id="{BCC7900A-36E1-45D5-ABB3-DAC61979EE17}">
            <xm:f>COUNTIF(#REF!,S62)&gt;0</xm:f>
            <x14:dxf>
              <font>
                <strike val="0"/>
                <color rgb="FFFF0000"/>
              </font>
            </x14:dxf>
          </x14:cfRule>
          <xm:sqref>S62:W62</xm:sqref>
        </x14:conditionalFormatting>
        <x14:conditionalFormatting xmlns:xm="http://schemas.microsoft.com/office/excel/2006/main">
          <x14:cfRule type="expression" priority="14" id="{4372F377-F77B-4091-8B17-50FA95F146AD}">
            <xm:f>COUNTIF(#REF!,V26)&gt;0</xm:f>
            <x14:dxf>
              <font>
                <strike val="0"/>
                <color rgb="FFFF0000"/>
              </font>
            </x14:dxf>
          </x14:cfRule>
          <xm:sqref>V26:W26</xm:sqref>
        </x14:conditionalFormatting>
        <x14:conditionalFormatting xmlns:xm="http://schemas.microsoft.com/office/excel/2006/main">
          <x14:cfRule type="expression" priority="59" id="{CCD0B606-44BB-40CB-8105-F51FA4AAE99B}">
            <xm:f>COUNTIF(#REF!,V49)&gt;0</xm:f>
            <x14:dxf>
              <font>
                <strike val="0"/>
                <color rgb="FFFF0000"/>
              </font>
            </x14:dxf>
          </x14:cfRule>
          <xm:sqref>V49:W49</xm:sqref>
        </x14:conditionalFormatting>
        <x14:conditionalFormatting xmlns:xm="http://schemas.microsoft.com/office/excel/2006/main">
          <x14:cfRule type="expression" priority="65" id="{A86A1B4D-3A02-471B-AD8B-A616B41EAD43}">
            <xm:f>COUNTIF(#REF!,W32)&gt;0</xm:f>
            <x14:dxf>
              <font>
                <strike val="0"/>
                <color rgb="FFFF0000"/>
              </font>
            </x14:dxf>
          </x14:cfRule>
          <xm:sqref>W32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活動日程表(2026）豊</vt:lpstr>
      <vt:lpstr>'活動日程表(2026）豊'!Print_Area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岳史</dc:creator>
  <cp:lastModifiedBy>橋爪　真弓</cp:lastModifiedBy>
  <cp:lastPrinted>2026-01-23T05:37:41Z</cp:lastPrinted>
  <dcterms:created xsi:type="dcterms:W3CDTF">2019-12-19T06:01:28Z</dcterms:created>
  <dcterms:modified xsi:type="dcterms:W3CDTF">2026-05-20T07:04:23Z</dcterms:modified>
</cp:coreProperties>
</file>