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1\Docs_2021\Zaisei\公表\財政状況資料集\R01\03 （２回目）\02 提出\"/>
    </mc:Choice>
  </mc:AlternateContent>
  <bookViews>
    <workbookView xWindow="0" yWindow="0" windowWidth="21570" windowHeight="814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<sst xmlns="http://schemas.openxmlformats.org/spreadsheetml/2006/main" count="1076" uniqueCount="602">
  <si>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</si>
  <si>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</si>
  <si>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</si>
  <si>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</si>
  <si>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</si>
  <si>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</si>
  <si>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</si>
  <si>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</si>
  <si>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</si>
  <si>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</si>
  <si>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</si>
  <si>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</si>
  <si>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</si>
  <si>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</si>
  <si>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</si>
  <si>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</si>
  <si>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</si>
  <si>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</si>
  <si>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</si>
  <si>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</si>
  <si>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</si>
  <si>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</si>
  <si>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</si>
  <si>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</si>
  <si>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</si>
  <si>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</si>
  <si>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</si>
  <si>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</si>
  <si>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</si>
  <si>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</si>
  <si>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</si>
  <si>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</si>
  <si>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</si>
  <si>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</si>
  <si>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</si>
  <si>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</si>
  <si>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</si>
  <si>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</si>
  <si>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</si>
  <si>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</si>
  <si>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</si>
  <si>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</si>
  <si>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</si>
  <si>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</si>
  <si>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</si>
  <si>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</si>
  <si>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</si>
  <si>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</si>
  <si>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</si>
  <si>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</si>
  <si>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</si>
  <si>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</si>
  <si>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</si>
  <si>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</si>
  <si>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</si>
  <si>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</si>
  <si>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</si>
  <si>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</si>
  <si>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</si>
  <si>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</si>
  <si>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</si>
  <si>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</si>
  <si>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</si>
  <si>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</si>
  <si>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</si>
  <si>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</si>
  <si>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</si>
  <si>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</si>
  <si>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</si>
  <si>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</si>
  <si>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</si>
  <si>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</si>
  <si>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</si>
  <si>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</si>
  <si>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</si>
  <si>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</si>
  <si>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</si>
  <si>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</si>
  <si>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</si>
  <si>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</si>
  <si>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</si>
  <si>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</si>
  <si>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</si>
  <si>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</si>
  <si>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</si>
  <si>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</si>
  <si>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</si>
  <si>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</si>
  <si>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</si>
  <si>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</si>
  <si>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</si>
  <si>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</si>
  <si>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</si>
  <si>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</si>
  <si>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</si>
  <si>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</si>
  <si>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</si>
  <si>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</si>
  <si>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</si>
  <si>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</si>
  <si>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</si>
  <si>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</si>
  <si>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</si>
  <si>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</si>
  <si>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</si>
  <si>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</si>
  <si>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</si>
  <si>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</si>
  <si>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</si>
  <si>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</si>
  <si>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</si>
  <si>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</si>
  <si>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</si>
  <si>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</si>
  <si>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</si>
  <si>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</si>
  <si>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</si>
  <si>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</si>
  <si>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</si>
  <si>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</si>
  <si>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</si>
  <si>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</si>
  <si>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</si>
  <si>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</si>
  <si>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</si>
  <si>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</si>
  <si>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</si>
  <si>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</si>
  <si>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</si>
  <si>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</si>
  <si>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</si>
  <si>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</si>
  <si>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</si>
  <si>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</si>
  <si>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</si>
  <si>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</si>
  <si>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</si>
  <si>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</si>
  <si>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</si>
  <si>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</si>
  <si>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</si>
  <si>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</si>
  <si>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</si>
  <si>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</si>
  <si>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</si>
  <si>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</si>
  <si>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</si>
  <si>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</si>
  <si>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</si>
  <si>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</si>
  <si>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</si>
  <si>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</si>
  <si>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</si>
  <si>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</si>
  <si>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</si>
  <si>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</si>
  <si>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</si>
  <si>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</si>
  <si>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</si>
  <si>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</si>
  <si>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</si>
  <si>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</si>
  <si>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</si>
  <si>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</si>
  <si>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</si>
  <si>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</si>
  <si>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</si>
  <si>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</si>
  <si>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</si>
  <si>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</si>
  <si>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</si>
  <si>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</si>
  <si>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</si>
  <si>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</si>
  <si>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</si>
  <si>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</si>
  <si>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</si>
  <si>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</si>
  <si>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</si>
  <si>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</si>
  <si>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</si>
  <si>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</si>
  <si>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</si>
  <si>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</si>
  <si>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</si>
  <si>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</si>
  <si>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</si>
  <si>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</si>
  <si>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</si>
  <si>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</si>
  <si>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</si>
  <si>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</si>
  <si>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</si>
  <si>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</si>
  <si>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</si>
  <si>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</si>
  <si>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</si>
  <si>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</si>
  <si>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</si>
  <si>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</si>
  <si>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</si>
  <si>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</si>
  <si>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</si>
  <si>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</si>
  <si>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</si>
  <si>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</si>
  <si>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</si>
  <si>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</si>
  <si>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</si>
  <si>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</si>
  <si>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</si>
  <si>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</si>
  <si>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</si>
  <si>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</si>
  <si>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</si>
  <si>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福井県鯖江市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</si>
  <si>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</si>
  <si>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</si>
  <si>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</si>
  <si>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</si>
  <si>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</si>
  <si>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</si>
  <si>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</si>
  <si>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</si>
  <si>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</si>
  <si>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</si>
  <si>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</si>
  <si>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</si>
  <si>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</si>
  <si>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</si>
  <si>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</si>
  <si>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</si>
  <si>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</si>
  <si>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</si>
  <si>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</si>
  <si>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</si>
  <si>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</si>
  <si>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</si>
  <si>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</si>
  <si>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</si>
  <si>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</si>
  <si>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</si>
  <si>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</si>
  <si>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</si>
  <si>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</si>
  <si>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</si>
  <si>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</si>
  <si>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</si>
  <si>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</si>
  <si>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</si>
  <si>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</si>
  <si>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</si>
  <si>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</si>
  <si>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</si>
  <si>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</si>
  <si>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</si>
  <si>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</si>
  <si>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</si>
  <si>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</si>
  <si>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</si>
  <si>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</si>
  <si>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</si>
  <si>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</si>
  <si>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</si>
  <si>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</si>
  <si>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</si>
  <si>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</si>
  <si>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</si>
  <si>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</si>
  <si>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</si>
  <si>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</si>
  <si>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</si>
  <si>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</si>
  <si>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</si>
  <si>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</si>
  <si>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</si>
  <si>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</si>
  <si>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</si>
  <si>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</si>
  <si>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</si>
  <si>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</si>
  <si>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</si>
  <si>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</si>
  <si>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</si>
  <si>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</si>
  <si>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</si>
  <si>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</si>
  <si>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</si>
  <si>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</si>
  <si>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</si>
  <si>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</si>
  <si>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</si>
  <si>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</si>
  <si>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</si>
  <si>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</si>
  <si>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</si>
  <si>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</si>
  <si>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</si>
  <si>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</si>
  <si>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</si>
  <si>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</si>
  <si>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</si>
  <si>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</si>
  <si>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</si>
  <si>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</si>
  <si>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</si>
  <si>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</si>
  <si>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</si>
  <si>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</si>
  <si>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</si>
  <si>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</si>
  <si>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</si>
  <si>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</si>
  <si>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</si>
  <si>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</si>
  <si>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</si>
  <si>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</si>
  <si>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</si>
  <si>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</si>
  <si>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</si>
  <si>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</si>
  <si>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</si>
  <si>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</si>
  <si>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</si>
  <si>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</si>
  <si>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</si>
  <si>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</si>
  <si>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</si>
  <si>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</si>
  <si>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</si>
  <si>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</si>
  <si>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</si>
  <si>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</si>
  <si>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</si>
  <si>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</si>
  <si>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</si>
  <si>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</si>
  <si>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</si>
  <si>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</si>
  <si>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</si>
  <si>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</si>
  <si>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</si>
  <si>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</si>
  <si>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</si>
  <si>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</si>
  <si>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</si>
  <si>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</si>
  <si>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</si>
  <si>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</si>
  <si>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</si>
  <si>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</si>
  <si>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</si>
  <si>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</si>
  <si>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</si>
  <si>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</si>
  <si>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</si>
  <si>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</si>
  <si>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</si>
  <si>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</si>
  <si>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</si>
  <si>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</si>
  <si>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</si>
  <si>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</si>
  <si>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</si>
  <si>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</si>
  <si>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</si>
  <si>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</si>
  <si>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</si>
  <si>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福井県鯖江市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</si>
  <si>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</si>
  <si>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</si>
  <si>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</si>
  <si>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</si>
  <si>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</si>
  <si>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</si>
  <si>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</si>
  <si>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</si>
  <si>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</si>
  <si>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</si>
  <si>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</si>
  <si>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</si>
  <si>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</si>
  <si>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</si>
  <si>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</si>
  <si>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</si>
  <si>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</si>
  <si>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</si>
  <si>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</si>
  <si>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</si>
  <si>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</si>
  <si>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</si>
  <si>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</si>
  <si>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</si>
  <si>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</si>
  <si>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</si>
  <si>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</si>
  <si>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</si>
  <si>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</si>
  <si>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</si>
  <si>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</si>
  <si>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</si>
  <si>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</si>
  <si>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</si>
  <si>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</si>
  <si>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</si>
  <si>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</si>
  <si>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</si>
  <si>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</si>
  <si>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</si>
  <si>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</si>
  <si>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</si>
  <si>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</si>
  <si>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</si>
  <si>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</si>
  <si>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</si>
  <si>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</si>
  <si>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</si>
  <si>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</si>
  <si>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</si>
  <si>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</si>
  <si>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</si>
  <si>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</si>
  <si>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</si>
  <si>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</si>
  <si>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</si>
  <si>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</si>
  <si>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</si>
  <si>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</si>
  <si>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</si>
  <si>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</si>
  <si>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</si>
  <si>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</si>
  <si>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</si>
  <si>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</si>
  <si>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</si>
  <si>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</si>
  <si>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</si>
  <si>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</si>
  <si>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</si>
  <si>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</si>
  <si>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</si>
  <si>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</si>
  <si>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</si>
  <si>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</si>
  <si>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</si>
  <si>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</si>
  <si>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</si>
  <si>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</si>
  <si>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</si>
  <si>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</si>
  <si>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</si>
  <si>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</si>
  <si>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</si>
  <si>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</si>
  <si>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</si>
  <si>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</si>
  <si>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</si>
  <si>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</si>
  <si>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</si>
  <si>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</si>
  <si>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</si>
  <si>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</si>
  <si>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</si>
  <si>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</si>
  <si>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</si>
  <si>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</si>
  <si>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</si>
  <si>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</si>
  <si>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</si>
  <si>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</si>
  <si>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</si>
  <si>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</si>
  <si>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</si>
  <si>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</si>
  <si>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</si>
  <si>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</si>
  <si>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</si>
  <si>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</si>
  <si>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</si>
  <si>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</si>
  <si>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</si>
  <si>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</si>
  <si>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</si>
  <si>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</si>
  <si>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</si>
  <si>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</si>
  <si>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</si>
  <si>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</si>
  <si>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</si>
  <si>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</si>
  <si>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</si>
  <si>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</si>
  <si>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</si>
  <si>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</si>
  <si>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</si>
  <si>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</si>
  <si>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</si>
  <si>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</si>
  <si>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</si>
  <si>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</si>
  <si>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</si>
  <si>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</si>
  <si>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</si>
  <si>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</si>
  <si>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</si>
  <si>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</si>
  <si>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</si>
  <si>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</si>
  <si>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</si>
  <si>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</si>
  <si>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</si>
  <si>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</si>
  <si>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</si>
  <si>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</si>
  <si>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</si>
  <si>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</si>
  <si>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</si>
  <si>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</si>
  <si>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</si>
  <si>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</si>
  <si>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</si>
  <si>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</si>
  <si>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</si>
  <si>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</si>
  <si>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</si>
  <si>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</si>
  <si>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</si>
  <si>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</si>
  <si>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</si>
  <si>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</si>
  <si>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</si>
  <si>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</si>
  <si>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</si>
  <si>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</si>
  <si>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</si>
  <si>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</si>
  <si>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</si>
  <si>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</si>
  <si>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</si>
  <si>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</si>
  <si>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</si>
  <si>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</si>
  <si>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</si>
  <si>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</si>
  <si>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</si>
  <si>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</si>
  <si>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</si>
  <si>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</si>
  <si>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</si>
  <si>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</si>
  <si>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</si>
  <si>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</si>
  <si>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</si>
  <si>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1.44</t>
  </si>
  <si>
    <t>水道事業会計</t>
  </si>
  <si>
    <t>一般会計</t>
  </si>
  <si>
    <t>公共下水道事業会計</t>
  </si>
  <si>
    <t>農業集落排水事業会計</t>
  </si>
  <si>
    <t>介護保険事業特別会計(保険事業勘定)</t>
  </si>
  <si>
    <t>国民健康保険事業特別会計</t>
  </si>
  <si>
    <t>総合開発事業特別会計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</si>
  <si>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</si>
  <si>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</si>
  <si>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</si>
  <si>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</si>
  <si>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</si>
  <si>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</si>
  <si>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</si>
  <si>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</si>
  <si>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</si>
  <si>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</si>
  <si>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農業公社グリーンさばえ</t>
    <rPh sb="0" eb="2">
      <t>ノウギョウ</t>
    </rPh>
    <rPh sb="2" eb="4">
      <t>コウシャ</t>
    </rPh>
    <phoneticPr fontId="2"/>
  </si>
  <si>
    <t>-</t>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</si>
  <si>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</si>
  <si>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</si>
  <si>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</si>
  <si>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</si>
  <si>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</si>
  <si>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</si>
  <si>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</si>
  <si>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</si>
  <si>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</si>
  <si>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公園整備等基金</t>
  </si>
  <si>
    <t>福祉基金</t>
  </si>
  <si>
    <t>温泉施設整備基金</t>
  </si>
  <si>
    <t>教育振興基金</t>
  </si>
  <si>
    <t>ふるさと水と土保全対策基金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</si>
  <si>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</si>
  <si>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</si>
  <si>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</si>
  <si>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</si>
  <si>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</si>
  <si>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</si>
  <si>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</si>
  <si>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</si>
  <si>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</si>
  <si>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</si>
  <si>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</si>
  <si>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</si>
  <si>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</si>
  <si>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将来負担比率については、平成28年度決算からマイナスとなっており、今後もマイナスのまま推移すると思われる。</t>
    <rPh sb="0" eb="2">
      <t>ショウライ</t>
    </rPh>
    <rPh sb="2" eb="4">
      <t>フタン</t>
    </rPh>
    <rPh sb="4" eb="6">
      <t>ヒリツ</t>
    </rPh>
    <rPh sb="12" eb="14">
      <t>ヘイセイ</t>
    </rPh>
    <rPh sb="16" eb="18">
      <t>ネンド</t>
    </rPh>
    <rPh sb="18" eb="20">
      <t>ケッサン</t>
    </rPh>
    <rPh sb="33" eb="35">
      <t>コンゴ</t>
    </rPh>
    <rPh sb="43" eb="45">
      <t>スイイ</t>
    </rPh>
    <rPh sb="48" eb="49">
      <t>オモ</t>
    </rPh>
    <phoneticPr fontId="5"/>
  </si>
  <si>
    <t>　将来負担比率は平成28年度決算からマイナスである一方、実質公債費比率は類似団体内平均値より高い傾向にある。引き続き、市債発行額を元金償還額以下に抑えることで市債残高を減少させ、実質公債費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</si>
</sst>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BC16-4B96-ABBB-F40D5640B1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44115</c:v>
                </c:pt>
                <c:pt idx="1">
                  <c:v>36170</c:v>
                </c:pt>
                <c:pt idx="2">
                  <c:v>33962</c:v>
                </c:pt>
                <c:pt idx="3">
                  <c:v>37966</c:v>
                </c:pt>
                <c:pt idx="4">
                  <c:v>40239</c:v>
                </c:pt>
              </c:numCache>
            </c:numRef>
          </c:val>
          <c:smooth val="0"/>
          <c:extLst xmlns:c16r2="http://schemas.microsoft.com/office/drawing/2015/06/chart">
            <c:ext xmlns:c16="http://schemas.microsoft.com/office/drawing/2014/chart" uri="{C3380CC4-5D6E-409C-BE32-E72D297353CC}">
              <c16:uniqueId val="{00000001-BC16-4B96-ABBB-F40D5640B1D9}"/>
            </c:ext>
          </c:extLst>
        </c:ser>
        <c:dLbls>
          <c:showLegendKey val="0"/>
          <c:showVal val="0"/>
          <c:showCatName val="0"/>
          <c:showSerName val="0"/>
          <c:showPercent val="0"/>
          <c:showBubbleSize val="0"/>
        </c:dLbls>
        <c:marker val="1"/>
        <c:smooth val="0"/>
        <c:axId val="357102624"/>
        <c:axId val="357095944"/>
      </c:lineChart>
      <c:catAx>
        <c:axId val="35710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095944"/>
        <c:crosses val="autoZero"/>
        <c:auto val="1"/>
        <c:lblAlgn val="ctr"/>
        <c:lblOffset val="100"/>
        <c:tickLblSkip val="1"/>
        <c:tickMarkSkip val="1"/>
        <c:noMultiLvlLbl val="0"/>
      </c:catAx>
      <c:valAx>
        <c:axId val="357095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10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2.2000000000000002</c:v>
                </c:pt>
                <c:pt idx="1">
                  <c:v>3.77</c:v>
                </c:pt>
                <c:pt idx="2">
                  <c:v>2.2200000000000002</c:v>
                </c:pt>
                <c:pt idx="3">
                  <c:v>3.35</c:v>
                </c:pt>
                <c:pt idx="4">
                  <c:v>3.85</c:v>
                </c:pt>
              </c:numCache>
            </c:numRef>
          </c:val>
          <c:extLst xmlns:c16r2="http://schemas.microsoft.com/office/drawing/2015/06/chart">
            <c:ext xmlns:c16="http://schemas.microsoft.com/office/drawing/2014/chart" uri="{C3380CC4-5D6E-409C-BE32-E72D297353CC}">
              <c16:uniqueId val="{00000000-72D6-4473-A227-54A353D419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18.82</c:v>
                </c:pt>
                <c:pt idx="1">
                  <c:v>20.47</c:v>
                </c:pt>
                <c:pt idx="2">
                  <c:v>20.45</c:v>
                </c:pt>
                <c:pt idx="3">
                  <c:v>21.48</c:v>
                </c:pt>
                <c:pt idx="4">
                  <c:v>22.78</c:v>
                </c:pt>
              </c:numCache>
            </c:numRef>
          </c:val>
          <c:extLst xmlns:c16r2="http://schemas.microsoft.com/office/drawing/2015/06/chart">
            <c:ext xmlns:c16="http://schemas.microsoft.com/office/drawing/2014/chart" uri="{C3380CC4-5D6E-409C-BE32-E72D297353CC}">
              <c16:uniqueId val="{00000001-72D6-4473-A227-54A353D419AF}"/>
            </c:ext>
          </c:extLst>
        </c:ser>
        <c:dLbls>
          <c:showLegendKey val="0"/>
          <c:showVal val="0"/>
          <c:showCatName val="0"/>
          <c:showSerName val="0"/>
          <c:showPercent val="0"/>
          <c:showBubbleSize val="0"/>
        </c:dLbls>
        <c:gapWidth val="250"/>
        <c:overlap val="100"/>
        <c:axId val="323646232"/>
        <c:axId val="32364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2.98</c:v>
                </c:pt>
                <c:pt idx="1">
                  <c:v>3.34</c:v>
                </c:pt>
                <c:pt idx="2">
                  <c:v>-1.44</c:v>
                </c:pt>
                <c:pt idx="3">
                  <c:v>2.2000000000000002</c:v>
                </c:pt>
                <c:pt idx="4">
                  <c:v>1.92</c:v>
                </c:pt>
              </c:numCache>
            </c:numRef>
          </c:val>
          <c:smooth val="0"/>
          <c:extLst xmlns:c16r2="http://schemas.microsoft.com/office/drawing/2015/06/chart">
            <c:ext xmlns:c16="http://schemas.microsoft.com/office/drawing/2014/chart" uri="{C3380CC4-5D6E-409C-BE32-E72D297353CC}">
              <c16:uniqueId val="{00000002-72D6-4473-A227-54A353D419AF}"/>
            </c:ext>
          </c:extLst>
        </c:ser>
        <c:dLbls>
          <c:showLegendKey val="0"/>
          <c:showVal val="0"/>
          <c:showCatName val="0"/>
          <c:showSerName val="0"/>
          <c:showPercent val="0"/>
          <c:showBubbleSize val="0"/>
        </c:dLbls>
        <c:marker val="1"/>
        <c:smooth val="0"/>
        <c:axId val="323646232"/>
        <c:axId val="323645840"/>
      </c:lineChart>
      <c:catAx>
        <c:axId val="32364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3645840"/>
        <c:crosses val="autoZero"/>
        <c:auto val="1"/>
        <c:lblAlgn val="ctr"/>
        <c:lblOffset val="100"/>
        <c:tickLblSkip val="1"/>
        <c:tickMarkSkip val="1"/>
        <c:noMultiLvlLbl val="0"/>
      </c:catAx>
      <c:valAx>
        <c:axId val="32364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4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8.98</c:v>
                </c:pt>
                <c:pt idx="2">
                  <c:v>#N/A</c:v>
                </c:pt>
                <c:pt idx="3">
                  <c:v>0</c:v>
                </c:pt>
                <c:pt idx="4">
                  <c:v>#N/A</c:v>
                </c:pt>
                <c:pt idx="5">
                  <c:v>0</c:v>
                </c:pt>
                <c:pt idx="6">
                  <c:v>#N/A</c:v>
                </c:pt>
                <c:pt idx="7">
                  <c:v>0.79</c:v>
                </c:pt>
                <c:pt idx="8">
                  <c:v>#N/A</c:v>
                </c:pt>
                <c:pt idx="9">
                  <c:v>0</c:v>
                </c:pt>
              </c:numCache>
            </c:numRef>
          </c:val>
          <c:extLst xmlns:c16r2="http://schemas.microsoft.com/office/drawing/2015/06/chart">
            <c:ext xmlns:c16="http://schemas.microsoft.com/office/drawing/2014/chart" uri="{C3380CC4-5D6E-409C-BE32-E72D297353CC}">
              <c16:uniqueId val="{00000000-3EA8-415A-BBB0-804D6768CF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EA8-415A-BBB0-804D6768CF2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EA8-415A-BBB0-804D6768CF2B}"/>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0.34</c:v>
                </c:pt>
                <c:pt idx="2">
                  <c:v>#N/A</c:v>
                </c:pt>
                <c:pt idx="3">
                  <c:v>0.32</c:v>
                </c:pt>
                <c:pt idx="4">
                  <c:v>#N/A</c:v>
                </c:pt>
                <c:pt idx="5">
                  <c:v>0.31</c:v>
                </c:pt>
                <c:pt idx="6">
                  <c:v>#N/A</c:v>
                </c:pt>
                <c:pt idx="7">
                  <c:v>0.3</c:v>
                </c:pt>
                <c:pt idx="8">
                  <c:v>#N/A</c:v>
                </c:pt>
                <c:pt idx="9">
                  <c:v>0.31</c:v>
                </c:pt>
              </c:numCache>
            </c:numRef>
          </c:val>
          <c:extLst xmlns:c16r2="http://schemas.microsoft.com/office/drawing/2015/06/chart">
            <c:ext xmlns:c16="http://schemas.microsoft.com/office/drawing/2014/chart" uri="{C3380CC4-5D6E-409C-BE32-E72D297353CC}">
              <c16:uniqueId val="{00000003-3EA8-415A-BBB0-804D6768CF2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0.76</c:v>
                </c:pt>
                <c:pt idx="4">
                  <c:v>#N/A</c:v>
                </c:pt>
                <c:pt idx="5">
                  <c:v>1.61</c:v>
                </c:pt>
                <c:pt idx="6">
                  <c:v>#N/A</c:v>
                </c:pt>
                <c:pt idx="7">
                  <c:v>1.03</c:v>
                </c:pt>
                <c:pt idx="8">
                  <c:v>#N/A</c:v>
                </c:pt>
                <c:pt idx="9">
                  <c:v>0.47</c:v>
                </c:pt>
              </c:numCache>
            </c:numRef>
          </c:val>
          <c:extLst xmlns:c16r2="http://schemas.microsoft.com/office/drawing/2015/06/chart">
            <c:ext xmlns:c16="http://schemas.microsoft.com/office/drawing/2014/chart" uri="{C3380CC4-5D6E-409C-BE32-E72D297353CC}">
              <c16:uniqueId val="{00000004-3EA8-415A-BBB0-804D6768CF2B}"/>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1.45</c:v>
                </c:pt>
                <c:pt idx="4">
                  <c:v>#N/A</c:v>
                </c:pt>
                <c:pt idx="5">
                  <c:v>1.23</c:v>
                </c:pt>
                <c:pt idx="6">
                  <c:v>#N/A</c:v>
                </c:pt>
                <c:pt idx="7">
                  <c:v>0</c:v>
                </c:pt>
                <c:pt idx="8">
                  <c:v>#N/A</c:v>
                </c:pt>
                <c:pt idx="9">
                  <c:v>0.5</c:v>
                </c:pt>
              </c:numCache>
            </c:numRef>
          </c:val>
          <c:extLst xmlns:c16r2="http://schemas.microsoft.com/office/drawing/2015/06/chart">
            <c:ext xmlns:c16="http://schemas.microsoft.com/office/drawing/2014/chart" uri="{C3380CC4-5D6E-409C-BE32-E72D297353CC}">
              <c16:uniqueId val="{00000005-3EA8-415A-BBB0-804D6768CF2B}"/>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0.27</c:v>
                </c:pt>
                <c:pt idx="4">
                  <c:v>#N/A</c:v>
                </c:pt>
                <c:pt idx="5">
                  <c:v>0.44</c:v>
                </c:pt>
                <c:pt idx="6">
                  <c:v>#N/A</c:v>
                </c:pt>
                <c:pt idx="7">
                  <c:v>1.21</c:v>
                </c:pt>
                <c:pt idx="8">
                  <c:v>#N/A</c:v>
                </c:pt>
                <c:pt idx="9">
                  <c:v>0.76</c:v>
                </c:pt>
              </c:numCache>
            </c:numRef>
          </c:val>
          <c:extLst xmlns:c16r2="http://schemas.microsoft.com/office/drawing/2015/06/chart">
            <c:ext xmlns:c16="http://schemas.microsoft.com/office/drawing/2014/chart" uri="{C3380CC4-5D6E-409C-BE32-E72D297353CC}">
              <c16:uniqueId val="{00000006-3EA8-415A-BBB0-804D6768CF2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0.69</c:v>
                </c:pt>
                <c:pt idx="4">
                  <c:v>#N/A</c:v>
                </c:pt>
                <c:pt idx="5">
                  <c:v>1.1000000000000001</c:v>
                </c:pt>
                <c:pt idx="6">
                  <c:v>#N/A</c:v>
                </c:pt>
                <c:pt idx="7">
                  <c:v>1.54</c:v>
                </c:pt>
                <c:pt idx="8">
                  <c:v>#N/A</c:v>
                </c:pt>
                <c:pt idx="9">
                  <c:v>1.66</c:v>
                </c:pt>
              </c:numCache>
            </c:numRef>
          </c:val>
          <c:extLst xmlns:c16r2="http://schemas.microsoft.com/office/drawing/2015/06/chart">
            <c:ext xmlns:c16="http://schemas.microsoft.com/office/drawing/2014/chart" uri="{C3380CC4-5D6E-409C-BE32-E72D297353CC}">
              <c16:uniqueId val="{00000007-3EA8-415A-BBB0-804D6768CF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2.19</c:v>
                </c:pt>
                <c:pt idx="2">
                  <c:v>#N/A</c:v>
                </c:pt>
                <c:pt idx="3">
                  <c:v>3.77</c:v>
                </c:pt>
                <c:pt idx="4">
                  <c:v>#N/A</c:v>
                </c:pt>
                <c:pt idx="5">
                  <c:v>2.2200000000000002</c:v>
                </c:pt>
                <c:pt idx="6">
                  <c:v>#N/A</c:v>
                </c:pt>
                <c:pt idx="7">
                  <c:v>3.34</c:v>
                </c:pt>
                <c:pt idx="8">
                  <c:v>#N/A</c:v>
                </c:pt>
                <c:pt idx="9">
                  <c:v>3.85</c:v>
                </c:pt>
              </c:numCache>
            </c:numRef>
          </c:val>
          <c:extLst xmlns:c16r2="http://schemas.microsoft.com/office/drawing/2015/06/chart">
            <c:ext xmlns:c16="http://schemas.microsoft.com/office/drawing/2014/chart" uri="{C3380CC4-5D6E-409C-BE32-E72D297353CC}">
              <c16:uniqueId val="{00000008-3EA8-415A-BBB0-804D6768CF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7.14</c:v>
                </c:pt>
                <c:pt idx="2">
                  <c:v>#N/A</c:v>
                </c:pt>
                <c:pt idx="3">
                  <c:v>6.79</c:v>
                </c:pt>
                <c:pt idx="4">
                  <c:v>#N/A</c:v>
                </c:pt>
                <c:pt idx="5">
                  <c:v>6.62</c:v>
                </c:pt>
                <c:pt idx="6">
                  <c:v>#N/A</c:v>
                </c:pt>
                <c:pt idx="7">
                  <c:v>7.55</c:v>
                </c:pt>
                <c:pt idx="8">
                  <c:v>#N/A</c:v>
                </c:pt>
                <c:pt idx="9">
                  <c:v>7.11</c:v>
                </c:pt>
              </c:numCache>
            </c:numRef>
          </c:val>
          <c:extLst xmlns:c16r2="http://schemas.microsoft.com/office/drawing/2015/06/chart">
            <c:ext xmlns:c16="http://schemas.microsoft.com/office/drawing/2014/chart" uri="{C3380CC4-5D6E-409C-BE32-E72D297353CC}">
              <c16:uniqueId val="{00000009-3EA8-415A-BBB0-804D6768CF2B}"/>
            </c:ext>
          </c:extLst>
        </c:ser>
        <c:dLbls>
          <c:showLegendKey val="0"/>
          <c:showVal val="0"/>
          <c:showCatName val="0"/>
          <c:showSerName val="0"/>
          <c:showPercent val="0"/>
          <c:showBubbleSize val="0"/>
        </c:dLbls>
        <c:gapWidth val="150"/>
        <c:overlap val="100"/>
        <c:axId val="323648192"/>
        <c:axId val="323648584"/>
      </c:barChart>
      <c:catAx>
        <c:axId val="3236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648584"/>
        <c:crosses val="autoZero"/>
        <c:auto val="1"/>
        <c:lblAlgn val="ctr"/>
        <c:lblOffset val="100"/>
        <c:tickLblSkip val="1"/>
        <c:tickMarkSkip val="1"/>
        <c:noMultiLvlLbl val="0"/>
      </c:catAx>
      <c:valAx>
        <c:axId val="32364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4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3065</c:v>
                </c:pt>
                <c:pt idx="5">
                  <c:v>3103</c:v>
                </c:pt>
                <c:pt idx="8">
                  <c:v>3058</c:v>
                </c:pt>
                <c:pt idx="11">
                  <c:v>3094</c:v>
                </c:pt>
                <c:pt idx="14">
                  <c:v>3075</c:v>
                </c:pt>
              </c:numCache>
            </c:numRef>
          </c:val>
          <c:extLst xmlns:c16r2="http://schemas.microsoft.com/office/drawing/2015/06/chart">
            <c:ext xmlns:c16="http://schemas.microsoft.com/office/drawing/2014/chart" uri="{C3380CC4-5D6E-409C-BE32-E72D297353CC}">
              <c16:uniqueId val="{00000000-2A74-4A6F-8F8C-760225854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74-4A6F-8F8C-760225854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91</c:v>
                </c:pt>
                <c:pt idx="3">
                  <c:v>91</c:v>
                </c:pt>
                <c:pt idx="6">
                  <c:v>91</c:v>
                </c:pt>
                <c:pt idx="9">
                  <c:v>91</c:v>
                </c:pt>
                <c:pt idx="12">
                  <c:v>91</c:v>
                </c:pt>
              </c:numCache>
            </c:numRef>
          </c:val>
          <c:extLst xmlns:c16r2="http://schemas.microsoft.com/office/drawing/2015/06/chart">
            <c:ext xmlns:c16="http://schemas.microsoft.com/office/drawing/2014/chart" uri="{C3380CC4-5D6E-409C-BE32-E72D297353CC}">
              <c16:uniqueId val="{00000002-2A74-4A6F-8F8C-760225854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404</c:v>
                </c:pt>
                <c:pt idx="3">
                  <c:v>408</c:v>
                </c:pt>
                <c:pt idx="6">
                  <c:v>296</c:v>
                </c:pt>
                <c:pt idx="9">
                  <c:v>449</c:v>
                </c:pt>
                <c:pt idx="12">
                  <c:v>462</c:v>
                </c:pt>
              </c:numCache>
            </c:numRef>
          </c:val>
          <c:extLst xmlns:c16r2="http://schemas.microsoft.com/office/drawing/2015/06/chart">
            <c:ext xmlns:c16="http://schemas.microsoft.com/office/drawing/2014/chart" uri="{C3380CC4-5D6E-409C-BE32-E72D297353CC}">
              <c16:uniqueId val="{00000003-2A74-4A6F-8F8C-760225854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764</c:v>
                </c:pt>
                <c:pt idx="3">
                  <c:v>797</c:v>
                </c:pt>
                <c:pt idx="6">
                  <c:v>765</c:v>
                </c:pt>
                <c:pt idx="9">
                  <c:v>799</c:v>
                </c:pt>
                <c:pt idx="12">
                  <c:v>852</c:v>
                </c:pt>
              </c:numCache>
            </c:numRef>
          </c:val>
          <c:extLst xmlns:c16r2="http://schemas.microsoft.com/office/drawing/2015/06/chart">
            <c:ext xmlns:c16="http://schemas.microsoft.com/office/drawing/2014/chart" uri="{C3380CC4-5D6E-409C-BE32-E72D297353CC}">
              <c16:uniqueId val="{00000004-2A74-4A6F-8F8C-760225854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47</c:v>
                </c:pt>
                <c:pt idx="3">
                  <c:v>67</c:v>
                </c:pt>
                <c:pt idx="6">
                  <c:v>70</c:v>
                </c:pt>
                <c:pt idx="9">
                  <c:v>80</c:v>
                </c:pt>
                <c:pt idx="12">
                  <c:v>80</c:v>
                </c:pt>
              </c:numCache>
            </c:numRef>
          </c:val>
          <c:extLst xmlns:c16r2="http://schemas.microsoft.com/office/drawing/2015/06/chart">
            <c:ext xmlns:c16="http://schemas.microsoft.com/office/drawing/2014/chart" uri="{C3380CC4-5D6E-409C-BE32-E72D297353CC}">
              <c16:uniqueId val="{00000005-2A74-4A6F-8F8C-760225854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74-4A6F-8F8C-760225854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2978</c:v>
                </c:pt>
                <c:pt idx="3">
                  <c:v>2927</c:v>
                </c:pt>
                <c:pt idx="6">
                  <c:v>2736</c:v>
                </c:pt>
                <c:pt idx="9">
                  <c:v>2565</c:v>
                </c:pt>
                <c:pt idx="12">
                  <c:v>2441</c:v>
                </c:pt>
              </c:numCache>
            </c:numRef>
          </c:val>
          <c:extLst xmlns:c16r2="http://schemas.microsoft.com/office/drawing/2015/06/chart">
            <c:ext xmlns:c16="http://schemas.microsoft.com/office/drawing/2014/chart" uri="{C3380CC4-5D6E-409C-BE32-E72D297353CC}">
              <c16:uniqueId val="{00000007-2A74-4A6F-8F8C-76022585400B}"/>
            </c:ext>
          </c:extLst>
        </c:ser>
        <c:dLbls>
          <c:showLegendKey val="0"/>
          <c:showVal val="0"/>
          <c:showCatName val="0"/>
          <c:showSerName val="0"/>
          <c:showPercent val="0"/>
          <c:showBubbleSize val="0"/>
        </c:dLbls>
        <c:gapWidth val="100"/>
        <c:overlap val="100"/>
        <c:axId val="323649368"/>
        <c:axId val="32364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1219</c:v>
                </c:pt>
                <c:pt idx="2">
                  <c:v>#N/A</c:v>
                </c:pt>
                <c:pt idx="3">
                  <c:v>#N/A</c:v>
                </c:pt>
                <c:pt idx="4">
                  <c:v>1187</c:v>
                </c:pt>
                <c:pt idx="5">
                  <c:v>#N/A</c:v>
                </c:pt>
                <c:pt idx="6">
                  <c:v>#N/A</c:v>
                </c:pt>
                <c:pt idx="7">
                  <c:v>900</c:v>
                </c:pt>
                <c:pt idx="8">
                  <c:v>#N/A</c:v>
                </c:pt>
                <c:pt idx="9">
                  <c:v>#N/A</c:v>
                </c:pt>
                <c:pt idx="10">
                  <c:v>890</c:v>
                </c:pt>
                <c:pt idx="11">
                  <c:v>#N/A</c:v>
                </c:pt>
                <c:pt idx="12">
                  <c:v>#N/A</c:v>
                </c:pt>
                <c:pt idx="13">
                  <c:v>851</c:v>
                </c:pt>
                <c:pt idx="14">
                  <c:v>#N/A</c:v>
                </c:pt>
              </c:numCache>
            </c:numRef>
          </c:val>
          <c:smooth val="0"/>
          <c:extLst xmlns:c16r2="http://schemas.microsoft.com/office/drawing/2015/06/chart">
            <c:ext xmlns:c16="http://schemas.microsoft.com/office/drawing/2014/chart" uri="{C3380CC4-5D6E-409C-BE32-E72D297353CC}">
              <c16:uniqueId val="{00000008-2A74-4A6F-8F8C-76022585400B}"/>
            </c:ext>
          </c:extLst>
        </c:ser>
        <c:dLbls>
          <c:showLegendKey val="0"/>
          <c:showVal val="0"/>
          <c:showCatName val="0"/>
          <c:showSerName val="0"/>
          <c:showPercent val="0"/>
          <c:showBubbleSize val="0"/>
        </c:dLbls>
        <c:marker val="1"/>
        <c:smooth val="0"/>
        <c:axId val="323649368"/>
        <c:axId val="323647408"/>
      </c:lineChart>
      <c:catAx>
        <c:axId val="32364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647408"/>
        <c:crosses val="autoZero"/>
        <c:auto val="1"/>
        <c:lblAlgn val="ctr"/>
        <c:lblOffset val="100"/>
        <c:tickLblSkip val="1"/>
        <c:tickMarkSkip val="1"/>
        <c:noMultiLvlLbl val="0"/>
      </c:catAx>
      <c:valAx>
        <c:axId val="32364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4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32423</c:v>
                </c:pt>
                <c:pt idx="5">
                  <c:v>31713</c:v>
                </c:pt>
                <c:pt idx="8">
                  <c:v>31400</c:v>
                </c:pt>
                <c:pt idx="11">
                  <c:v>30672</c:v>
                </c:pt>
                <c:pt idx="14">
                  <c:v>29300</c:v>
                </c:pt>
              </c:numCache>
            </c:numRef>
          </c:val>
          <c:extLst xmlns:c16r2="http://schemas.microsoft.com/office/drawing/2015/06/chart">
            <c:ext xmlns:c16="http://schemas.microsoft.com/office/drawing/2014/chart" uri="{C3380CC4-5D6E-409C-BE32-E72D297353CC}">
              <c16:uniqueId val="{00000000-A38A-47AB-9CC3-AD0665705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7400</c:v>
                </c:pt>
                <c:pt idx="5">
                  <c:v>7716</c:v>
                </c:pt>
                <c:pt idx="8">
                  <c:v>7381</c:v>
                </c:pt>
                <c:pt idx="11">
                  <c:v>6678</c:v>
                </c:pt>
                <c:pt idx="14">
                  <c:v>5907</c:v>
                </c:pt>
              </c:numCache>
            </c:numRef>
          </c:val>
          <c:extLst xmlns:c16r2="http://schemas.microsoft.com/office/drawing/2015/06/chart">
            <c:ext xmlns:c16="http://schemas.microsoft.com/office/drawing/2014/chart" uri="{C3380CC4-5D6E-409C-BE32-E72D297353CC}">
              <c16:uniqueId val="{00000001-A38A-47AB-9CC3-AD0665705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4755</c:v>
                </c:pt>
                <c:pt idx="5">
                  <c:v>4905</c:v>
                </c:pt>
                <c:pt idx="8">
                  <c:v>5476</c:v>
                </c:pt>
                <c:pt idx="11">
                  <c:v>5918</c:v>
                </c:pt>
                <c:pt idx="14">
                  <c:v>5794</c:v>
                </c:pt>
              </c:numCache>
            </c:numRef>
          </c:val>
          <c:extLst xmlns:c16r2="http://schemas.microsoft.com/office/drawing/2015/06/chart">
            <c:ext xmlns:c16="http://schemas.microsoft.com/office/drawing/2014/chart" uri="{C3380CC4-5D6E-409C-BE32-E72D297353CC}">
              <c16:uniqueId val="{00000002-A38A-47AB-9CC3-AD0665705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8A-47AB-9CC3-AD0665705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8A-47AB-9CC3-AD0665705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258</c:v>
                </c:pt>
                <c:pt idx="3">
                  <c:v>258</c:v>
                </c:pt>
                <c:pt idx="6">
                  <c:v>254</c:v>
                </c:pt>
                <c:pt idx="9">
                  <c:v>0</c:v>
                </c:pt>
                <c:pt idx="12">
                  <c:v>0</c:v>
                </c:pt>
              </c:numCache>
            </c:numRef>
          </c:val>
          <c:extLst xmlns:c16r2="http://schemas.microsoft.com/office/drawing/2015/06/chart">
            <c:ext xmlns:c16="http://schemas.microsoft.com/office/drawing/2014/chart" uri="{C3380CC4-5D6E-409C-BE32-E72D297353CC}">
              <c16:uniqueId val="{00000005-A38A-47AB-9CC3-AD0665705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3084</c:v>
                </c:pt>
                <c:pt idx="3">
                  <c:v>3012</c:v>
                </c:pt>
                <c:pt idx="6">
                  <c:v>2881</c:v>
                </c:pt>
                <c:pt idx="9">
                  <c:v>2761</c:v>
                </c:pt>
                <c:pt idx="12">
                  <c:v>2859</c:v>
                </c:pt>
              </c:numCache>
            </c:numRef>
          </c:val>
          <c:extLst xmlns:c16r2="http://schemas.microsoft.com/office/drawing/2015/06/chart">
            <c:ext xmlns:c16="http://schemas.microsoft.com/office/drawing/2014/chart" uri="{C3380CC4-5D6E-409C-BE32-E72D297353CC}">
              <c16:uniqueId val="{00000006-A38A-47AB-9CC3-AD0665705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4205</c:v>
                </c:pt>
                <c:pt idx="3">
                  <c:v>3590</c:v>
                </c:pt>
                <c:pt idx="6">
                  <c:v>3295</c:v>
                </c:pt>
                <c:pt idx="9">
                  <c:v>3431</c:v>
                </c:pt>
                <c:pt idx="12">
                  <c:v>3094</c:v>
                </c:pt>
              </c:numCache>
            </c:numRef>
          </c:val>
          <c:extLst xmlns:c16r2="http://schemas.microsoft.com/office/drawing/2015/06/chart">
            <c:ext xmlns:c16="http://schemas.microsoft.com/office/drawing/2014/chart" uri="{C3380CC4-5D6E-409C-BE32-E72D297353CC}">
              <c16:uniqueId val="{00000007-A38A-47AB-9CC3-AD0665705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10882</c:v>
                </c:pt>
                <c:pt idx="3">
                  <c:v>10719</c:v>
                </c:pt>
                <c:pt idx="6">
                  <c:v>9632</c:v>
                </c:pt>
                <c:pt idx="9">
                  <c:v>9005</c:v>
                </c:pt>
                <c:pt idx="12">
                  <c:v>8185</c:v>
                </c:pt>
              </c:numCache>
            </c:numRef>
          </c:val>
          <c:extLst xmlns:c16r2="http://schemas.microsoft.com/office/drawing/2015/06/chart">
            <c:ext xmlns:c16="http://schemas.microsoft.com/office/drawing/2014/chart" uri="{C3380CC4-5D6E-409C-BE32-E72D297353CC}">
              <c16:uniqueId val="{00000008-A38A-47AB-9CC3-AD0665705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464</c:v>
                </c:pt>
                <c:pt idx="3">
                  <c:v>372</c:v>
                </c:pt>
                <c:pt idx="6">
                  <c:v>281</c:v>
                </c:pt>
                <c:pt idx="9">
                  <c:v>190</c:v>
                </c:pt>
                <c:pt idx="12">
                  <c:v>98</c:v>
                </c:pt>
              </c:numCache>
            </c:numRef>
          </c:val>
          <c:extLst xmlns:c16r2="http://schemas.microsoft.com/office/drawing/2015/06/chart">
            <c:ext xmlns:c16="http://schemas.microsoft.com/office/drawing/2014/chart" uri="{C3380CC4-5D6E-409C-BE32-E72D297353CC}">
              <c16:uniqueId val="{00000009-A38A-47AB-9CC3-AD0665705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26559</c:v>
                </c:pt>
                <c:pt idx="3">
                  <c:v>26276</c:v>
                </c:pt>
                <c:pt idx="6">
                  <c:v>25893</c:v>
                </c:pt>
                <c:pt idx="9">
                  <c:v>25848</c:v>
                </c:pt>
                <c:pt idx="12">
                  <c:v>25476</c:v>
                </c:pt>
              </c:numCache>
            </c:numRef>
          </c:val>
          <c:extLst xmlns:c16r2="http://schemas.microsoft.com/office/drawing/2015/06/chart">
            <c:ext xmlns:c16="http://schemas.microsoft.com/office/drawing/2014/chart" uri="{C3380CC4-5D6E-409C-BE32-E72D297353CC}">
              <c16:uniqueId val="{0000000A-A38A-47AB-9CC3-AD066570531B}"/>
            </c:ext>
          </c:extLst>
        </c:ser>
        <c:dLbls>
          <c:showLegendKey val="0"/>
          <c:showVal val="0"/>
          <c:showCatName val="0"/>
          <c:showSerName val="0"/>
          <c:showPercent val="0"/>
          <c:showBubbleSize val="0"/>
        </c:dLbls>
        <c:gapWidth val="100"/>
        <c:overlap val="100"/>
        <c:axId val="414973512"/>
        <c:axId val="41497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38A-47AB-9CC3-AD066570531B}"/>
            </c:ext>
          </c:extLst>
        </c:ser>
        <c:dLbls>
          <c:showLegendKey val="0"/>
          <c:showVal val="0"/>
          <c:showCatName val="0"/>
          <c:showSerName val="0"/>
          <c:showPercent val="0"/>
          <c:showBubbleSize val="0"/>
        </c:dLbls>
        <c:marker val="1"/>
        <c:smooth val="0"/>
        <c:axId val="414973512"/>
        <c:axId val="414973120"/>
      </c:lineChart>
      <c:catAx>
        <c:axId val="41497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973120"/>
        <c:crosses val="autoZero"/>
        <c:auto val="1"/>
        <c:lblAlgn val="ctr"/>
        <c:lblOffset val="100"/>
        <c:tickLblSkip val="1"/>
        <c:tickMarkSkip val="1"/>
        <c:noMultiLvlLbl val="0"/>
      </c:catAx>
      <c:valAx>
        <c:axId val="41497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7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3017</c:v>
                </c:pt>
                <c:pt idx="1">
                  <c:v>3175</c:v>
                </c:pt>
                <c:pt idx="2">
                  <c:v>3383</c:v>
                </c:pt>
              </c:numCache>
            </c:numRef>
          </c:val>
          <c:extLst xmlns:c16r2="http://schemas.microsoft.com/office/drawing/2015/06/chart">
            <c:ext xmlns:c16="http://schemas.microsoft.com/office/drawing/2014/chart" uri="{C3380CC4-5D6E-409C-BE32-E72D297353CC}">
              <c16:uniqueId val="{00000000-4EA0-419E-B66B-94EB6E0351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974</c:v>
                </c:pt>
                <c:pt idx="1">
                  <c:v>975</c:v>
                </c:pt>
                <c:pt idx="2">
                  <c:v>627</c:v>
                </c:pt>
              </c:numCache>
            </c:numRef>
          </c:val>
          <c:extLst xmlns:c16r2="http://schemas.microsoft.com/office/drawing/2015/06/chart">
            <c:ext xmlns:c16="http://schemas.microsoft.com/office/drawing/2014/chart" uri="{C3380CC4-5D6E-409C-BE32-E72D297353CC}">
              <c16:uniqueId val="{00000001-4EA0-419E-B66B-94EB6E0351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900</c:v>
                </c:pt>
                <c:pt idx="1">
                  <c:v>863</c:v>
                </c:pt>
                <c:pt idx="2">
                  <c:v>870</c:v>
                </c:pt>
              </c:numCache>
            </c:numRef>
          </c:val>
          <c:extLst xmlns:c16r2="http://schemas.microsoft.com/office/drawing/2015/06/chart">
            <c:ext xmlns:c16="http://schemas.microsoft.com/office/drawing/2014/chart" uri="{C3380CC4-5D6E-409C-BE32-E72D297353CC}">
              <c16:uniqueId val="{00000002-4EA0-419E-B66B-94EB6E0351FF}"/>
            </c:ext>
          </c:extLst>
        </c:ser>
        <c:dLbls>
          <c:showLegendKey val="0"/>
          <c:showVal val="0"/>
          <c:showCatName val="0"/>
          <c:showSerName val="0"/>
          <c:showPercent val="0"/>
          <c:showBubbleSize val="0"/>
        </c:dLbls>
        <c:gapWidth val="120"/>
        <c:overlap val="100"/>
        <c:axId val="414975864"/>
        <c:axId val="414976648"/>
      </c:barChart>
      <c:catAx>
        <c:axId val="41497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976648"/>
        <c:crosses val="autoZero"/>
        <c:auto val="1"/>
        <c:lblAlgn val="ctr"/>
        <c:lblOffset val="100"/>
        <c:tickLblSkip val="1"/>
        <c:tickMarkSkip val="1"/>
        <c:noMultiLvlLbl val="0"/>
      </c:catAx>
      <c:valAx>
        <c:axId val="414976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97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55-4B9F-998C-76B84435A163}"/>
                </c:ext>
                <c:ext xmlns:c15="http://schemas.microsoft.com/office/drawing/2012/chart" uri="{CE6537A1-D6FC-4f65-9D91-7224C49458BB}">
                  <c15:dlblFieldTable>
                    <c15:dlblFTEntry>
                      <c15:txfldGUID>{B2BA622B-FF9A-44DC-84CF-D7FE77624845}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55-4B9F-998C-76B84435A163}"/>
                </c:ext>
                <c:ext xmlns:c15="http://schemas.microsoft.com/office/drawing/2012/chart" uri="{CE6537A1-D6FC-4f65-9D91-7224C49458BB}">
                  <c15:dlblFieldTable>
                    <c15:dlblFTEntry>
                      <c15:txfldGUID>{25774426-3097-441B-A864-CEB9AAEB546B}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55-4B9F-998C-76B84435A163}"/>
                </c:ext>
                <c:ext xmlns:c15="http://schemas.microsoft.com/office/drawing/2012/chart" uri="{CE6537A1-D6FC-4f65-9D91-7224C49458BB}">
                  <c15:dlblFieldTable>
                    <c15:dlblFTEntry>
                      <c15:txfldGUID>{0776E7D4-6D0B-4FE2-8FC1-BC9F8D769F1F}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55-4B9F-998C-76B84435A163}"/>
                </c:ext>
                <c:ext xmlns:c15="http://schemas.microsoft.com/office/drawing/2012/chart" uri="{CE6537A1-D6FC-4f65-9D91-7224C49458BB}">
                  <c15:dlblFieldTable>
                    <c15:dlblFTEntry>
                      <c15:txfldGUID>{0D813AC8-C799-45B7-A207-1BD91965095F}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55-4B9F-998C-76B84435A163}"/>
                </c:ext>
                <c:ext xmlns:c15="http://schemas.microsoft.com/office/drawing/2012/chart" uri="{CE6537A1-D6FC-4f65-9D91-7224C49458BB}">
                  <c15:dlblFieldTable>
                    <c15:dlblFTEntry>
                      <c15:txfldGUID>{AD1DEFDA-BAF5-4A63-9A21-218F97982464}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55-4B9F-998C-76B84435A163}"/>
                </c:ext>
                <c:ext xmlns:c15="http://schemas.microsoft.com/office/drawing/2012/chart" uri="{CE6537A1-D6FC-4f65-9D91-7224C49458BB}">
                  <c15:dlblFieldTable>
                    <c15:dlblFTEntry>
                      <c15:txfldGUID>{993AFB35-52AC-4333-BEAA-79BFA8D9DDE8}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55-4B9F-998C-76B84435A163}"/>
                </c:ext>
                <c:ext xmlns:c15="http://schemas.microsoft.com/office/drawing/2012/chart" uri="{CE6537A1-D6FC-4f65-9D91-7224C49458BB}">
                  <c15:dlblFieldTable>
                    <c15:dlblFTEntry>
                      <c15:txfldGUID>{C0E2362D-563B-438D-9F72-48EB4032652B}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55-4B9F-998C-76B84435A163}"/>
                </c:ext>
                <c:ext xmlns:c15="http://schemas.microsoft.com/office/drawing/2012/chart" uri="{CE6537A1-D6FC-4f65-9D91-7224C49458BB}">
                  <c15:dlblFieldTable>
                    <c15:dlblFTEntry>
                      <c15:txfldGUID>{B7B80033-1298-45A7-A4AD-6BB499068D97}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55-4B9F-998C-76B84435A163}"/>
                </c:ext>
                <c:ext xmlns:c15="http://schemas.microsoft.com/office/drawing/2012/chart" uri="{CE6537A1-D6FC-4f65-9D91-7224C49458BB}">
                  <c15:dlblFieldTable>
                    <c15:dlblFTEntry>
                      <c15:txfldGUID>{E5D58C04-2C94-4786-8154-1DD302E6FA0F}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66.099999999999994</c:v>
                </c:pt>
                <c:pt idx="16">
                  <c:v>68.3</c:v>
                </c:pt>
                <c:pt idx="24">
                  <c:v>68.3</c:v>
                </c:pt>
                <c:pt idx="32">
                  <c:v>69.3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D55-4B9F-998C-76B84435A1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55-4B9F-998C-76B84435A163}"/>
                </c:ext>
                <c:ext xmlns:c15="http://schemas.microsoft.com/office/drawing/2012/chart" uri="{CE6537A1-D6FC-4f65-9D91-7224C49458BB}">
                  <c15:dlblFieldTable>
                    <c15:dlblFTEntry>
                      <c15:txfldGUID>{F00DEBD0-0FD7-49B7-BAC0-508A5EDACED2}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55-4B9F-998C-76B84435A163}"/>
                </c:ext>
                <c:ext xmlns:c15="http://schemas.microsoft.com/office/drawing/2012/chart" uri="{CE6537A1-D6FC-4f65-9D91-7224C49458BB}">
                  <c15:dlblFieldTable>
                    <c15:dlblFTEntry>
                      <c15:txfldGUID>{F5196369-4B03-4473-8407-85B01EDBA23E}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55-4B9F-998C-76B84435A163}"/>
                </c:ext>
                <c:ext xmlns:c15="http://schemas.microsoft.com/office/drawing/2012/chart" uri="{CE6537A1-D6FC-4f65-9D91-7224C49458BB}">
                  <c15:dlblFieldTable>
                    <c15:dlblFTEntry>
                      <c15:txfldGUID>{F8F056E1-F31C-4F03-B0EC-BD98D77A3630}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55-4B9F-998C-76B84435A163}"/>
                </c:ext>
                <c:ext xmlns:c15="http://schemas.microsoft.com/office/drawing/2012/chart" uri="{CE6537A1-D6FC-4f65-9D91-7224C49458BB}">
                  <c15:dlblFieldTable>
                    <c15:dlblFTEntry>
                      <c15:txfldGUID>{1F48D15C-57EA-4BDE-BE78-4B3023F26794}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55-4B9F-998C-76B84435A163}"/>
                </c:ext>
                <c:ext xmlns:c15="http://schemas.microsoft.com/office/drawing/2012/chart" uri="{CE6537A1-D6FC-4f65-9D91-7224C49458BB}">
                  <c15:dlblFieldTable>
                    <c15:dlblFTEntry>
                      <c15:txfldGUID>{2F181127-9118-41B1-92F6-8C6BEEF1F425}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55-4B9F-998C-76B84435A163}"/>
                </c:ext>
                <c:ext xmlns:c15="http://schemas.microsoft.com/office/drawing/2012/chart" uri="{CE6537A1-D6FC-4f65-9D91-7224C49458BB}">
                  <c15:layout/>
                  <c15:dlblFieldTable>
                    <c15:dlblFTEntry>
                      <c15:txfldGUID>{6542D941-6B85-4F14-ADED-EA777F48B915}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55-4B9F-998C-76B84435A163}"/>
                </c:ext>
                <c:ext xmlns:c15="http://schemas.microsoft.com/office/drawing/2012/chart" uri="{CE6537A1-D6FC-4f65-9D91-7224C49458BB}">
                  <c15:layout/>
                  <c15:dlblFieldTable>
                    <c15:dlblFTEntry>
                      <c15:txfldGUID>{8F1E1F50-59D2-4363-9710-EB070408B3B0}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55-4B9F-998C-76B84435A163}"/>
                </c:ext>
                <c:ext xmlns:c15="http://schemas.microsoft.com/office/drawing/2012/chart" uri="{CE6537A1-D6FC-4f65-9D91-7224C49458BB}">
                  <c15:layout/>
                  <c15:dlblFieldTable>
                    <c15:dlblFTEntry>
                      <c15:txfldGUID>{5CC0C486-1BD2-4340-9C99-2DE3775C21CB}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55-4B9F-998C-76B84435A163}"/>
                </c:ext>
                <c:ext xmlns:c15="http://schemas.microsoft.com/office/drawing/2012/chart" uri="{CE6537A1-D6FC-4f65-9D91-7224C49458BB}">
                  <c15:layout/>
                  <c15:dlblFieldTable>
                    <c15:dlblFTEntry>
                      <c15:txfldGUID>{5C43232E-DE6D-431A-80CE-3A5BCF921E1C}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FD55-4B9F-998C-76B84435A163}"/>
            </c:ext>
          </c:extLst>
        </c:ser>
        <c:dLbls>
          <c:showLegendKey val="0"/>
          <c:showVal val="1"/>
          <c:showCatName val="0"/>
          <c:showSerName val="0"/>
          <c:showPercent val="0"/>
          <c:showBubbleSize val="0"/>
        </c:dLbls>
        <c:axId val="414979000"/>
        <c:axId val="414974296"/>
      </c:scatterChart>
      <c:valAx>
        <c:axId val="41497900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974296"/>
        <c:crosses val="autoZero"/>
        <c:crossBetween val="midCat"/>
      </c:valAx>
      <c:valAx>
        <c:axId val="414974296"/>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979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96-42B7-A2BD-814D32494590}"/>
                </c:ext>
                <c:ext xmlns:c15="http://schemas.microsoft.com/office/drawing/2012/chart" uri="{CE6537A1-D6FC-4f65-9D91-7224C49458BB}">
                  <c15:layout/>
                  <c15:dlblFieldTable>
                    <c15:dlblFTEntry>
                      <c15:txfldGUID>{35049A36-C4BA-43BA-B03C-8F1A1ED4EDEB}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96-42B7-A2BD-814D32494590}"/>
                </c:ext>
                <c:ext xmlns:c15="http://schemas.microsoft.com/office/drawing/2012/chart" uri="{CE6537A1-D6FC-4f65-9D91-7224C49458BB}">
                  <c15:dlblFieldTable>
                    <c15:dlblFTEntry>
                      <c15:txfldGUID>{75AF3F44-2DBE-45C5-A826-07BB1036022B}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96-42B7-A2BD-814D32494590}"/>
                </c:ext>
                <c:ext xmlns:c15="http://schemas.microsoft.com/office/drawing/2012/chart" uri="{CE6537A1-D6FC-4f65-9D91-7224C49458BB}">
                  <c15:dlblFieldTable>
                    <c15:dlblFTEntry>
                      <c15:txfldGUID>{D5B011C8-3433-480A-B0A1-6F26E9F1498F}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96-42B7-A2BD-814D32494590}"/>
                </c:ext>
                <c:ext xmlns:c15="http://schemas.microsoft.com/office/drawing/2012/chart" uri="{CE6537A1-D6FC-4f65-9D91-7224C49458BB}">
                  <c15:dlblFieldTable>
                    <c15:dlblFTEntry>
                      <c15:txfldGUID>{A1244F7A-83A6-49C8-B2B2-ABA0F916B05C}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96-42B7-A2BD-814D32494590}"/>
                </c:ext>
                <c:ext xmlns:c15="http://schemas.microsoft.com/office/drawing/2012/chart" uri="{CE6537A1-D6FC-4f65-9D91-7224C49458BB}">
                  <c15:dlblFieldTable>
                    <c15:dlblFTEntry>
                      <c15:txfldGUID>{7F1FF891-E58D-4104-9D4B-A2CA0779CE78}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96-42B7-A2BD-814D32494590}"/>
                </c:ext>
                <c:ext xmlns:c15="http://schemas.microsoft.com/office/drawing/2012/chart" uri="{CE6537A1-D6FC-4f65-9D91-7224C49458BB}">
                  <c15:dlblFieldTable>
                    <c15:dlblFTEntry>
                      <c15:txfldGUID>{F31AA6B0-5695-45F8-A5C6-A8D5617A0F6B}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96-42B7-A2BD-814D32494590}"/>
                </c:ext>
                <c:ext xmlns:c15="http://schemas.microsoft.com/office/drawing/2012/chart" uri="{CE6537A1-D6FC-4f65-9D91-7224C49458BB}">
                  <c15:dlblFieldTable>
                    <c15:dlblFTEntry>
                      <c15:txfldGUID>{804D35B6-9886-4BB7-9B81-18BB8E647D17}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96-42B7-A2BD-814D32494590}"/>
                </c:ext>
                <c:ext xmlns:c15="http://schemas.microsoft.com/office/drawing/2012/chart" uri="{CE6537A1-D6FC-4f65-9D91-7224C49458BB}">
                  <c15:dlblFieldTable>
                    <c15:dlblFTEntry>
                      <c15:txfldGUID>{5C4DA555-2F8D-45D2-ADDF-A032B1526091}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96-42B7-A2BD-814D32494590}"/>
                </c:ext>
                <c:ext xmlns:c15="http://schemas.microsoft.com/office/drawing/2012/chart" uri="{CE6537A1-D6FC-4f65-9D91-7224C49458BB}">
                  <c15:dlblFieldTable>
                    <c15:dlblFTEntry>
                      <c15:txfldGUID>{B1C0CF02-E5AF-4041-B51C-E0A193E5FC05}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c:v>
                </c:pt>
                <c:pt idx="16">
                  <c:v>9</c:v>
                </c:pt>
                <c:pt idx="24">
                  <c:v>8.1</c:v>
                </c:pt>
                <c:pt idx="32">
                  <c:v>7.1</c:v>
                </c:pt>
              </c:numCache>
            </c:numRef>
          </c:xVal>
          <c:yVal>
            <c:numRef>
              <c:f>公会計指標分析・財政指標組合せ分析表!$BP$73:$DC$73</c:f>
              <c:numCache>
                <c:formatCode>#,##0.0;"▲ "#,##0.0</c:formatCode>
                <c:ptCount val="40"/>
                <c:pt idx="0">
                  <c:v>7.2</c:v>
                </c:pt>
              </c:numCache>
            </c:numRef>
          </c:yVal>
          <c:smooth val="0"/>
          <c:extLst xmlns:c16r2="http://schemas.microsoft.com/office/drawing/2015/06/chart">
            <c:ext xmlns:c16="http://schemas.microsoft.com/office/drawing/2014/chart" uri="{C3380CC4-5D6E-409C-BE32-E72D297353CC}">
              <c16:uniqueId val="{00000009-BA96-42B7-A2BD-814D324945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96-42B7-A2BD-814D32494590}"/>
                </c:ext>
                <c:ext xmlns:c15="http://schemas.microsoft.com/office/drawing/2012/chart" uri="{CE6537A1-D6FC-4f65-9D91-7224C49458BB}">
                  <c15:layout/>
                  <c15:dlblFieldTable>
                    <c15:dlblFTEntry>
                      <c15:txfldGUID>{7473A8DA-EA49-4531-8A9D-02BAC15D780E}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96-42B7-A2BD-814D32494590}"/>
                </c:ext>
                <c:ext xmlns:c15="http://schemas.microsoft.com/office/drawing/2012/chart" uri="{CE6537A1-D6FC-4f65-9D91-7224C49458BB}">
                  <c15:dlblFieldTable>
                    <c15:dlblFTEntry>
                      <c15:txfldGUID>{79939DF0-3A8A-4D93-98DC-33CDA0D6484F}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96-42B7-A2BD-814D32494590}"/>
                </c:ext>
                <c:ext xmlns:c15="http://schemas.microsoft.com/office/drawing/2012/chart" uri="{CE6537A1-D6FC-4f65-9D91-7224C49458BB}">
                  <c15:dlblFieldTable>
                    <c15:dlblFTEntry>
                      <c15:txfldGUID>{2D74C7C5-26B7-4884-8AF2-BBCAADAFD8FD}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96-42B7-A2BD-814D32494590}"/>
                </c:ext>
                <c:ext xmlns:c15="http://schemas.microsoft.com/office/drawing/2012/chart" uri="{CE6537A1-D6FC-4f65-9D91-7224C49458BB}">
                  <c15:dlblFieldTable>
                    <c15:dlblFTEntry>
                      <c15:txfldGUID>{2950FF15-DB64-49D1-9187-0F4E46284679}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96-42B7-A2BD-814D32494590}"/>
                </c:ext>
                <c:ext xmlns:c15="http://schemas.microsoft.com/office/drawing/2012/chart" uri="{CE6537A1-D6FC-4f65-9D91-7224C49458BB}">
                  <c15:dlblFieldTable>
                    <c15:dlblFTEntry>
                      <c15:txfldGUID>{8A981D72-445A-4330-8BDA-700EB3227B95}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96-42B7-A2BD-814D32494590}"/>
                </c:ext>
                <c:ext xmlns:c15="http://schemas.microsoft.com/office/drawing/2012/chart" uri="{CE6537A1-D6FC-4f65-9D91-7224C49458BB}">
                  <c15:layout/>
                  <c15:dlblFieldTable>
                    <c15:dlblFTEntry>
                      <c15:txfldGUID>{9D8465E0-8A91-4B57-95C6-3185DB6AEEA6}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96-42B7-A2BD-814D32494590}"/>
                </c:ext>
                <c:ext xmlns:c15="http://schemas.microsoft.com/office/drawing/2012/chart" uri="{CE6537A1-D6FC-4f65-9D91-7224C49458BB}">
                  <c15:layout/>
                  <c15:dlblFieldTable>
                    <c15:dlblFTEntry>
                      <c15:txfldGUID>{4BFA8B7D-9CD9-4CEE-A257-7F5CD8F70D65}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96-42B7-A2BD-814D32494590}"/>
                </c:ext>
                <c:ext xmlns:c15="http://schemas.microsoft.com/office/drawing/2012/chart" uri="{CE6537A1-D6FC-4f65-9D91-7224C49458BB}">
                  <c15:layout/>
                  <c15:dlblFieldTable>
                    <c15:dlblFTEntry>
                      <c15:txfldGUID>{40D4AFFB-2ED0-47AE-9D55-191C3515EC91}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96-42B7-A2BD-814D32494590}"/>
                </c:ext>
                <c:ext xmlns:c15="http://schemas.microsoft.com/office/drawing/2012/chart" uri="{CE6537A1-D6FC-4f65-9D91-7224C49458BB}">
                  <c15:layout/>
                  <c15:dlblFieldTable>
                    <c15:dlblFTEntry>
                      <c15:txfldGUID>{69170D90-156D-4FA0-9491-0915F74AC2EA}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BA96-42B7-A2BD-814D32494590}"/>
            </c:ext>
          </c:extLst>
        </c:ser>
        <c:dLbls>
          <c:showLegendKey val="0"/>
          <c:showVal val="1"/>
          <c:showCatName val="0"/>
          <c:showSerName val="0"/>
          <c:showPercent val="0"/>
          <c:showBubbleSize val="0"/>
        </c:dLbls>
        <c:axId val="414974688"/>
        <c:axId val="414977824"/>
      </c:scatterChart>
      <c:valAx>
        <c:axId val="414974688"/>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977824"/>
        <c:crosses val="autoZero"/>
        <c:crossBetween val="midCat"/>
      </c:valAx>
      <c:valAx>
        <c:axId val="414977824"/>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974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長引く景気低迷により全国平均及び県平均が低水準で推移する中、当市も前年度と同様の０．６８となった。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全国平均及び県平均は上回っているものの、類似団体内平均値を下回っており、引き続き扶助費が増加することから、徴税対策の強化や広告事業等新たな歳入確保策を講じ、歳入の確保に努めたい。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歳入における地方税の伸びがあったものの、歳出における扶助費の大幅な増加により、経常収支比率は前年度と比べ０．５ポイント悪化し、８８．９％となった。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全国平均及び県平均を下回っているが、増加し続ける扶助費や物件費など、財政指標悪化の原因となる要素があるため、あらゆる分野における経常的な経費を削減していく等、健全な財政運営を行いたい。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120862</xdr:rowOff>
    </xdr:to>
    <xdr:cxnSp macro="">
      <xdr:nvCxnSpPr>
        <xdr:cNvPr id="132" name="直線コネクタ 131"/>
        <xdr:cNvCxnSpPr/>
      </xdr:nvCxnSpPr>
      <xdr:spPr>
        <a:xfrm>
          <a:off x="4114800" y="107306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62</xdr:row>
      <xdr:rowOff>104775</xdr:rowOff>
    </xdr:to>
    <xdr:cxnSp macro="">
      <xdr:nvCxnSpPr>
        <xdr:cNvPr id="135" name="直線コネクタ 134"/>
        <xdr:cNvCxnSpPr/>
      </xdr:nvCxnSpPr>
      <xdr:spPr>
        <a:xfrm flipV="1">
          <a:off x="3225800" y="107306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62</xdr:row>
      <xdr:rowOff>136948</xdr:rowOff>
    </xdr:to>
    <xdr:cxnSp macro="">
      <xdr:nvCxnSpPr>
        <xdr:cNvPr id="138" name="直線コネクタ 137"/>
        <xdr:cNvCxnSpPr/>
      </xdr:nvCxnSpPr>
      <xdr:spPr>
        <a:xfrm flipV="1">
          <a:off x="2336800" y="107346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96731</xdr:rowOff>
    </xdr:from>
    <xdr:to>
      <xdr:col>11</xdr:col>
      <xdr:colOff>31750</xdr:colOff>
      <xdr:row>62</xdr:row>
      <xdr:rowOff>136948</xdr:rowOff>
    </xdr:to>
    <xdr:cxnSp macro="">
      <xdr:nvCxnSpPr>
        <xdr:cNvPr id="141" name="直線コネクタ 140"/>
        <xdr:cNvCxnSpPr/>
      </xdr:nvCxnSpPr>
      <xdr:spPr>
        <a:xfrm>
          <a:off x="1447800" y="1072663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1" name="楕円 150"/>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2"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5" name="楕円 154"/>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6" name="テキスト ボックス 155"/>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7" name="楕円 156"/>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8" name="テキスト ボックス 157"/>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9" name="楕円 158"/>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60" name="テキスト ボックス 159"/>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当市は人口１人当たりの職員数が極めて少なく、全国的な人口減少傾向に反して当市の人口は増加していることにより、全国平均及び県平均を大幅に下回っている。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106725</xdr:rowOff>
    </xdr:from>
    <xdr:to>
      <xdr:col>23</xdr:col>
      <xdr:colOff>133350</xdr:colOff>
      <xdr:row>80</xdr:row>
      <xdr:rowOff>117438</xdr:rowOff>
    </xdr:to>
    <xdr:cxnSp macro="">
      <xdr:nvCxnSpPr>
        <xdr:cNvPr id="193" name="直線コネクタ 192"/>
        <xdr:cNvCxnSpPr/>
      </xdr:nvCxnSpPr>
      <xdr:spPr>
        <a:xfrm>
          <a:off x="4114800" y="13822725"/>
          <a:ext cx="8382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106725</xdr:rowOff>
    </xdr:from>
    <xdr:to>
      <xdr:col>19</xdr:col>
      <xdr:colOff>133350</xdr:colOff>
      <xdr:row>80</xdr:row>
      <xdr:rowOff>166470</xdr:rowOff>
    </xdr:to>
    <xdr:cxnSp macro="">
      <xdr:nvCxnSpPr>
        <xdr:cNvPr id="196" name="直線コネクタ 195"/>
        <xdr:cNvCxnSpPr/>
      </xdr:nvCxnSpPr>
      <xdr:spPr>
        <a:xfrm flipV="1">
          <a:off x="3225800" y="13822725"/>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96571</xdr:rowOff>
    </xdr:from>
    <xdr:to>
      <xdr:col>15</xdr:col>
      <xdr:colOff>82550</xdr:colOff>
      <xdr:row>80</xdr:row>
      <xdr:rowOff>166470</xdr:rowOff>
    </xdr:to>
    <xdr:cxnSp macro="">
      <xdr:nvCxnSpPr>
        <xdr:cNvPr id="199" name="直線コネクタ 198"/>
        <xdr:cNvCxnSpPr/>
      </xdr:nvCxnSpPr>
      <xdr:spPr>
        <a:xfrm>
          <a:off x="2336800" y="13812571"/>
          <a:ext cx="889000" cy="6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96571</xdr:rowOff>
    </xdr:from>
    <xdr:to>
      <xdr:col>11</xdr:col>
      <xdr:colOff>31750</xdr:colOff>
      <xdr:row>80</xdr:row>
      <xdr:rowOff>112593</xdr:rowOff>
    </xdr:to>
    <xdr:cxnSp macro="">
      <xdr:nvCxnSpPr>
        <xdr:cNvPr id="202" name="直線コネクタ 201"/>
        <xdr:cNvCxnSpPr/>
      </xdr:nvCxnSpPr>
      <xdr:spPr>
        <a:xfrm flipV="1">
          <a:off x="1447800" y="13812571"/>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66638</xdr:rowOff>
    </xdr:from>
    <xdr:to>
      <xdr:col>23</xdr:col>
      <xdr:colOff>184150</xdr:colOff>
      <xdr:row>80</xdr:row>
      <xdr:rowOff>168238</xdr:rowOff>
    </xdr:to>
    <xdr:sp macro="" textlink="">
      <xdr:nvSpPr>
        <xdr:cNvPr id="212" name="楕円 211"/>
        <xdr:cNvSpPr/>
      </xdr:nvSpPr>
      <xdr:spPr>
        <a:xfrm>
          <a:off x="4902200" y="137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159365</xdr:rowOff>
    </xdr:from>
    <xdr:ext cx="762000" cy="259045"/>
    <xdr:sp macro="" textlink="">
      <xdr:nvSpPr>
        <xdr:cNvPr id="213" name="人件費・物件費等の状況該当値テキスト"/>
        <xdr:cNvSpPr txBox="1"/>
      </xdr:nvSpPr>
      <xdr:spPr>
        <a:xfrm>
          <a:off x="5041900" y="137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55925</xdr:rowOff>
    </xdr:from>
    <xdr:to>
      <xdr:col>19</xdr:col>
      <xdr:colOff>184150</xdr:colOff>
      <xdr:row>80</xdr:row>
      <xdr:rowOff>157525</xdr:rowOff>
    </xdr:to>
    <xdr:sp macro="" textlink="">
      <xdr:nvSpPr>
        <xdr:cNvPr id="214" name="楕円 213"/>
        <xdr:cNvSpPr/>
      </xdr:nvSpPr>
      <xdr:spPr>
        <a:xfrm>
          <a:off x="4064000" y="137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167702</xdr:rowOff>
    </xdr:from>
    <xdr:ext cx="736600" cy="259045"/>
    <xdr:sp macro="" textlink="">
      <xdr:nvSpPr>
        <xdr:cNvPr id="215" name="テキスト ボックス 214"/>
        <xdr:cNvSpPr txBox="1"/>
      </xdr:nvSpPr>
      <xdr:spPr>
        <a:xfrm>
          <a:off x="3733800" y="1354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115670</xdr:rowOff>
    </xdr:from>
    <xdr:to>
      <xdr:col>15</xdr:col>
      <xdr:colOff>133350</xdr:colOff>
      <xdr:row>81</xdr:row>
      <xdr:rowOff>45820</xdr:rowOff>
    </xdr:to>
    <xdr:sp macro="" textlink="">
      <xdr:nvSpPr>
        <xdr:cNvPr id="216" name="楕円 215"/>
        <xdr:cNvSpPr/>
      </xdr:nvSpPr>
      <xdr:spPr>
        <a:xfrm>
          <a:off x="3175000" y="138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55997</xdr:rowOff>
    </xdr:from>
    <xdr:ext cx="762000" cy="259045"/>
    <xdr:sp macro="" textlink="">
      <xdr:nvSpPr>
        <xdr:cNvPr id="217" name="テキスト ボックス 216"/>
        <xdr:cNvSpPr txBox="1"/>
      </xdr:nvSpPr>
      <xdr:spPr>
        <a:xfrm>
          <a:off x="2844800" y="1360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45771</xdr:rowOff>
    </xdr:from>
    <xdr:to>
      <xdr:col>11</xdr:col>
      <xdr:colOff>82550</xdr:colOff>
      <xdr:row>80</xdr:row>
      <xdr:rowOff>147371</xdr:rowOff>
    </xdr:to>
    <xdr:sp macro="" textlink="">
      <xdr:nvSpPr>
        <xdr:cNvPr id="218" name="楕円 217"/>
        <xdr:cNvSpPr/>
      </xdr:nvSpPr>
      <xdr:spPr>
        <a:xfrm>
          <a:off x="2286000" y="137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157548</xdr:rowOff>
    </xdr:from>
    <xdr:ext cx="762000" cy="259045"/>
    <xdr:sp macro="" textlink="">
      <xdr:nvSpPr>
        <xdr:cNvPr id="219" name="テキスト ボックス 218"/>
        <xdr:cNvSpPr txBox="1"/>
      </xdr:nvSpPr>
      <xdr:spPr>
        <a:xfrm>
          <a:off x="1955800" y="135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61793</xdr:rowOff>
    </xdr:from>
    <xdr:to>
      <xdr:col>7</xdr:col>
      <xdr:colOff>31750</xdr:colOff>
      <xdr:row>80</xdr:row>
      <xdr:rowOff>163393</xdr:rowOff>
    </xdr:to>
    <xdr:sp macro="" textlink="">
      <xdr:nvSpPr>
        <xdr:cNvPr id="220" name="楕円 219"/>
        <xdr:cNvSpPr/>
      </xdr:nvSpPr>
      <xdr:spPr>
        <a:xfrm>
          <a:off x="1397000" y="137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2120</xdr:rowOff>
    </xdr:from>
    <xdr:ext cx="762000" cy="259045"/>
    <xdr:sp macro="" textlink="">
      <xdr:nvSpPr>
        <xdr:cNvPr id="221" name="テキスト ボックス 220"/>
        <xdr:cNvSpPr txBox="1"/>
      </xdr:nvSpPr>
      <xdr:spPr>
        <a:xfrm>
          <a:off x="1066800" y="135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経験年数階層の変動等により、前年度と比べ０．１ポイント上昇したものの、全国平均を下回っている。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146655</xdr:rowOff>
    </xdr:to>
    <xdr:cxnSp macro="">
      <xdr:nvCxnSpPr>
        <xdr:cNvPr id="257" name="直線コネクタ 256"/>
        <xdr:cNvCxnSpPr/>
      </xdr:nvCxnSpPr>
      <xdr:spPr>
        <a:xfrm>
          <a:off x="16179800" y="147084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135164</xdr:rowOff>
    </xdr:to>
    <xdr:cxnSp macro="">
      <xdr:nvCxnSpPr>
        <xdr:cNvPr id="260" name="直線コネクタ 259"/>
        <xdr:cNvCxnSpPr/>
      </xdr:nvCxnSpPr>
      <xdr:spPr>
        <a:xfrm>
          <a:off x="15290800" y="145935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54732</xdr:rowOff>
    </xdr:to>
    <xdr:cxnSp macro="">
      <xdr:nvCxnSpPr>
        <xdr:cNvPr id="263" name="直線コネクタ 262"/>
        <xdr:cNvCxnSpPr/>
      </xdr:nvCxnSpPr>
      <xdr:spPr>
        <a:xfrm flipV="1">
          <a:off x="14401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135164</xdr:rowOff>
    </xdr:to>
    <xdr:cxnSp macro="">
      <xdr:nvCxnSpPr>
        <xdr:cNvPr id="266" name="直線コネクタ 265"/>
        <xdr:cNvCxnSpPr/>
      </xdr:nvCxnSpPr>
      <xdr:spPr>
        <a:xfrm flipV="1">
          <a:off x="13512800" y="146279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6" name="楕円 275"/>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67932</xdr:rowOff>
    </xdr:from>
    <xdr:ext cx="762000" cy="259045"/>
    <xdr:sp macro="" textlink="">
      <xdr:nvSpPr>
        <xdr:cNvPr id="277"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0" name="楕円 279"/>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1" name="テキスト ボックス 280"/>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2" name="楕円 281"/>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3" name="テキスト ボックス 282"/>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職員を凍結し、その後の採用も行財政構造改革プログラムおよび行財政構造改革アクションプログラムにより抑制を行ってきた。その後、鯖江市まち・ひと・仕事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114406</xdr:rowOff>
    </xdr:to>
    <xdr:cxnSp macro="">
      <xdr:nvCxnSpPr>
        <xdr:cNvPr id="320" name="直線コネクタ 319"/>
        <xdr:cNvCxnSpPr/>
      </xdr:nvCxnSpPr>
      <xdr:spPr>
        <a:xfrm>
          <a:off x="16179800" y="1021185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96308</xdr:rowOff>
    </xdr:from>
    <xdr:to>
      <xdr:col>77</xdr:col>
      <xdr:colOff>44450</xdr:colOff>
      <xdr:row>59</xdr:row>
      <xdr:rowOff>104352</xdr:rowOff>
    </xdr:to>
    <xdr:cxnSp macro="">
      <xdr:nvCxnSpPr>
        <xdr:cNvPr id="323" name="直線コネクタ 322"/>
        <xdr:cNvCxnSpPr/>
      </xdr:nvCxnSpPr>
      <xdr:spPr>
        <a:xfrm flipV="1">
          <a:off x="15290800" y="1021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104352</xdr:rowOff>
    </xdr:from>
    <xdr:to>
      <xdr:col>72</xdr:col>
      <xdr:colOff>203200</xdr:colOff>
      <xdr:row>59</xdr:row>
      <xdr:rowOff>118428</xdr:rowOff>
    </xdr:to>
    <xdr:cxnSp macro="">
      <xdr:nvCxnSpPr>
        <xdr:cNvPr id="326" name="直線コネクタ 325"/>
        <xdr:cNvCxnSpPr/>
      </xdr:nvCxnSpPr>
      <xdr:spPr>
        <a:xfrm flipV="1">
          <a:off x="14401800" y="102199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106363</xdr:rowOff>
    </xdr:from>
    <xdr:to>
      <xdr:col>68</xdr:col>
      <xdr:colOff>152400</xdr:colOff>
      <xdr:row>59</xdr:row>
      <xdr:rowOff>118428</xdr:rowOff>
    </xdr:to>
    <xdr:cxnSp macro="">
      <xdr:nvCxnSpPr>
        <xdr:cNvPr id="329" name="直線コネクタ 328"/>
        <xdr:cNvCxnSpPr/>
      </xdr:nvCxnSpPr>
      <xdr:spPr>
        <a:xfrm>
          <a:off x="13512800" y="102219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39" name="楕円 338"/>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156333</xdr:rowOff>
    </xdr:from>
    <xdr:ext cx="762000" cy="259045"/>
    <xdr:sp macro="" textlink="">
      <xdr:nvSpPr>
        <xdr:cNvPr id="340" name="定員管理の状況該当値テキスト"/>
        <xdr:cNvSpPr txBox="1"/>
      </xdr:nvSpPr>
      <xdr:spPr>
        <a:xfrm>
          <a:off x="17106900" y="101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45508</xdr:rowOff>
    </xdr:from>
    <xdr:to>
      <xdr:col>77</xdr:col>
      <xdr:colOff>95250</xdr:colOff>
      <xdr:row>59</xdr:row>
      <xdr:rowOff>147108</xdr:rowOff>
    </xdr:to>
    <xdr:sp macro="" textlink="">
      <xdr:nvSpPr>
        <xdr:cNvPr id="341" name="楕円 340"/>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157285</xdr:rowOff>
    </xdr:from>
    <xdr:ext cx="736600" cy="259045"/>
    <xdr:sp macro="" textlink="">
      <xdr:nvSpPr>
        <xdr:cNvPr id="342" name="テキスト ボックス 341"/>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53552</xdr:rowOff>
    </xdr:from>
    <xdr:to>
      <xdr:col>73</xdr:col>
      <xdr:colOff>44450</xdr:colOff>
      <xdr:row>59</xdr:row>
      <xdr:rowOff>155152</xdr:rowOff>
    </xdr:to>
    <xdr:sp macro="" textlink="">
      <xdr:nvSpPr>
        <xdr:cNvPr id="343" name="楕円 342"/>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165329</xdr:rowOff>
    </xdr:from>
    <xdr:ext cx="762000" cy="259045"/>
    <xdr:sp macro="" textlink="">
      <xdr:nvSpPr>
        <xdr:cNvPr id="344" name="テキスト ボックス 343"/>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67628</xdr:rowOff>
    </xdr:from>
    <xdr:to>
      <xdr:col>68</xdr:col>
      <xdr:colOff>203200</xdr:colOff>
      <xdr:row>59</xdr:row>
      <xdr:rowOff>169228</xdr:rowOff>
    </xdr:to>
    <xdr:sp macro="" textlink="">
      <xdr:nvSpPr>
        <xdr:cNvPr id="345" name="楕円 344"/>
        <xdr:cNvSpPr/>
      </xdr:nvSpPr>
      <xdr:spPr>
        <a:xfrm>
          <a:off x="14351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7955</xdr:rowOff>
    </xdr:from>
    <xdr:ext cx="762000" cy="259045"/>
    <xdr:sp macro="" textlink="">
      <xdr:nvSpPr>
        <xdr:cNvPr id="346" name="テキスト ボックス 345"/>
        <xdr:cNvSpPr txBox="1"/>
      </xdr:nvSpPr>
      <xdr:spPr>
        <a:xfrm>
          <a:off x="14020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55563</xdr:rowOff>
    </xdr:from>
    <xdr:to>
      <xdr:col>64</xdr:col>
      <xdr:colOff>152400</xdr:colOff>
      <xdr:row>59</xdr:row>
      <xdr:rowOff>157163</xdr:rowOff>
    </xdr:to>
    <xdr:sp macro="" textlink="">
      <xdr:nvSpPr>
        <xdr:cNvPr id="347" name="楕円 346"/>
        <xdr:cNvSpPr/>
      </xdr:nvSpPr>
      <xdr:spPr>
        <a:xfrm>
          <a:off x="13462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167340</xdr:rowOff>
    </xdr:from>
    <xdr:ext cx="762000" cy="259045"/>
    <xdr:sp macro="" textlink="">
      <xdr:nvSpPr>
        <xdr:cNvPr id="348" name="テキスト ボックス 347"/>
        <xdr:cNvSpPr txBox="1"/>
      </xdr:nvSpPr>
      <xdr:spPr>
        <a:xfrm>
          <a:off x="13131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地方債元利償還金の減少により、３ヶ年平均の実質公債費率は前年度に比べ１．０ポイント改善し、７．１％となった。</a:t>
          </a:r>
        </a:p>
        <a:p>
          <a:r>
            <a:rPr kumimoji="1" lang="ja-JP" altLang="en-US" sz="1300">
              <a:latin typeface="ＭＳ Ｐゴシック" panose="020B0600070205080204" pitchFamily="50" charset="-128"/>
              <a:ea typeface="ＭＳ Ｐゴシック" panose="020B0600070205080204" pitchFamily="50" charset="-128"/>
            </a:rPr>
            <a:t>　今後、公共施設等老朽化に伴う施設の更新・長寿命化の工事の増が見込まれるため、元利償還金が増えることも予想されるので、引き続き、実質公債費率の改善に努めていきたい。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33444</xdr:rowOff>
    </xdr:to>
    <xdr:cxnSp macro="">
      <xdr:nvCxnSpPr>
        <xdr:cNvPr id="381" name="直線コネクタ 380"/>
        <xdr:cNvCxnSpPr/>
      </xdr:nvCxnSpPr>
      <xdr:spPr>
        <a:xfrm flipV="1">
          <a:off x="16179800" y="71539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105833</xdr:rowOff>
    </xdr:to>
    <xdr:cxnSp macro="">
      <xdr:nvCxnSpPr>
        <xdr:cNvPr id="384" name="直線コネクタ 383"/>
        <xdr:cNvCxnSpPr/>
      </xdr:nvCxnSpPr>
      <xdr:spPr>
        <a:xfrm flipV="1">
          <a:off x="15290800" y="72343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22860</xdr:rowOff>
    </xdr:to>
    <xdr:cxnSp macro="">
      <xdr:nvCxnSpPr>
        <xdr:cNvPr id="387" name="直線コネクタ 386"/>
        <xdr:cNvCxnSpPr/>
      </xdr:nvCxnSpPr>
      <xdr:spPr>
        <a:xfrm flipV="1">
          <a:off x="14401800" y="73067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63077</xdr:rowOff>
    </xdr:to>
    <xdr:cxnSp macro="">
      <xdr:nvCxnSpPr>
        <xdr:cNvPr id="390" name="直線コネクタ 389"/>
        <xdr:cNvCxnSpPr/>
      </xdr:nvCxnSpPr>
      <xdr:spPr>
        <a:xfrm flipV="1">
          <a:off x="13512800" y="73952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地方債残高の減少に努めており、また、債務負担行為に基づく支出予定額等が減少したため、将来負担比率は前年度より０．１ポイント向上し△１６．５％となった。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今後も起債発行額を起債元金償還額以下に抑制していく等、地方債残高の減少や財政調整基金等の増加に努めたい。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148929</xdr:rowOff>
    </xdr:from>
    <xdr:to>
      <xdr:col>64</xdr:col>
      <xdr:colOff>152400</xdr:colOff>
      <xdr:row>14</xdr:row>
      <xdr:rowOff>79079</xdr:rowOff>
    </xdr:to>
    <xdr:sp macro="" textlink="">
      <xdr:nvSpPr>
        <xdr:cNvPr id="458" name="楕円 457"/>
        <xdr:cNvSpPr/>
      </xdr:nvSpPr>
      <xdr:spPr>
        <a:xfrm>
          <a:off x="13462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89256</xdr:rowOff>
    </xdr:from>
    <xdr:ext cx="762000" cy="259045"/>
    <xdr:sp macro="" textlink="">
      <xdr:nvSpPr>
        <xdr:cNvPr id="459" name="テキスト ボックス 458"/>
        <xdr:cNvSpPr txBox="1"/>
      </xdr:nvSpPr>
      <xdr:spPr>
        <a:xfrm>
          <a:off x="13131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今後も民営化などの業務改革を進めながら、適正に職員数を管理し、現在の水準を維持していきたい。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161290</xdr:rowOff>
    </xdr:to>
    <xdr:cxnSp macro="">
      <xdr:nvCxnSpPr>
        <xdr:cNvPr id="66" name="直線コネクタ 65"/>
        <xdr:cNvCxnSpPr/>
      </xdr:nvCxnSpPr>
      <xdr:spPr>
        <a:xfrm flipV="1">
          <a:off x="3987800" y="5727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xdr:cNvCxnSpPr/>
      </xdr:nvCxnSpPr>
      <xdr:spPr>
        <a:xfrm>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33</xdr:row>
      <xdr:rowOff>138430</xdr:rowOff>
    </xdr:to>
    <xdr:cxnSp macro="">
      <xdr:nvCxnSpPr>
        <xdr:cNvPr id="72" name="直線コネクタ 71"/>
        <xdr:cNvCxnSpPr/>
      </xdr:nvCxnSpPr>
      <xdr:spPr>
        <a:xfrm>
          <a:off x="2209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34</xdr:row>
      <xdr:rowOff>5080</xdr:rowOff>
    </xdr:to>
    <xdr:cxnSp macro="">
      <xdr:nvCxnSpPr>
        <xdr:cNvPr id="75" name="直線コネクタ 74"/>
        <xdr:cNvCxnSpPr/>
      </xdr:nvCxnSpPr>
      <xdr:spPr>
        <a:xfrm flipV="1">
          <a:off x="1320800" y="578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80010</xdr:rowOff>
    </xdr:from>
    <xdr:to>
      <xdr:col>11</xdr:col>
      <xdr:colOff>60325</xdr:colOff>
      <xdr:row>34</xdr:row>
      <xdr:rowOff>10160</xdr:rowOff>
    </xdr:to>
    <xdr:sp macro="" textlink="">
      <xdr:nvSpPr>
        <xdr:cNvPr id="91" name="楕円 90"/>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20337</xdr:rowOff>
    </xdr:from>
    <xdr:ext cx="762000" cy="259045"/>
    <xdr:sp macro="" textlink="">
      <xdr:nvSpPr>
        <xdr:cNvPr id="92" name="テキスト ボックス 91"/>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物件費に係る経常収支比率は、全国平均、県平均を上回っている。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や市民団体への事業委託など、業務の外部委託化を推進してきたことにより、人件費や維持補修費が物件費へをシフトしたこと、また、職員数削減に伴う公立保育所等の臨時職員の増加が要因であり、これまでのコスト削減に向けた取組みを積極的に進めてき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140716</xdr:rowOff>
    </xdr:to>
    <xdr:cxnSp macro="">
      <xdr:nvCxnSpPr>
        <xdr:cNvPr id="125" name="直線コネクタ 124"/>
        <xdr:cNvCxnSpPr/>
      </xdr:nvCxnSpPr>
      <xdr:spPr>
        <a:xfrm>
          <a:off x="15671800" y="288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159004</xdr:rowOff>
    </xdr:to>
    <xdr:cxnSp macro="">
      <xdr:nvCxnSpPr>
        <xdr:cNvPr id="128" name="直線コネクタ 127"/>
        <xdr:cNvCxnSpPr/>
      </xdr:nvCxnSpPr>
      <xdr:spPr>
        <a:xfrm flipV="1">
          <a:off x="14782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159004</xdr:rowOff>
    </xdr:to>
    <xdr:cxnSp macro="">
      <xdr:nvCxnSpPr>
        <xdr:cNvPr id="131" name="直線コネクタ 130"/>
        <xdr:cNvCxnSpPr/>
      </xdr:nvCxnSpPr>
      <xdr:spPr>
        <a:xfrm>
          <a:off x="13893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149860</xdr:rowOff>
    </xdr:to>
    <xdr:cxnSp macro="">
      <xdr:nvCxnSpPr>
        <xdr:cNvPr id="134" name="直線コネクタ 133"/>
        <xdr:cNvCxnSpPr/>
      </xdr:nvCxnSpPr>
      <xdr:spPr>
        <a:xfrm>
          <a:off x="13004800" y="2838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5"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p>
        <a:p>
          <a:r>
            <a:rPr kumimoji="1" lang="ja-JP" altLang="en-US" sz="1300">
              <a:latin typeface="ＭＳ Ｐゴシック" panose="020B0600070205080204" pitchFamily="50" charset="-128"/>
              <a:ea typeface="ＭＳ Ｐゴシック" panose="020B0600070205080204" pitchFamily="50" charset="-128"/>
            </a:rPr>
            <a:t>　障害者施設生活支援や児童デイサービスなど、利用者増加などが上昇の要因であるが、上昇を抑えるため、制度改正等の対応策を検討したい。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56</xdr:row>
      <xdr:rowOff>131572</xdr:rowOff>
    </xdr:to>
    <xdr:cxnSp macro="">
      <xdr:nvCxnSpPr>
        <xdr:cNvPr id="184" name="直線コネクタ 183"/>
        <xdr:cNvCxnSpPr/>
      </xdr:nvCxnSpPr>
      <xdr:spPr>
        <a:xfrm>
          <a:off x="3987800" y="9696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94996</xdr:rowOff>
    </xdr:from>
    <xdr:to>
      <xdr:col>19</xdr:col>
      <xdr:colOff>187325</xdr:colOff>
      <xdr:row>56</xdr:row>
      <xdr:rowOff>113284</xdr:rowOff>
    </xdr:to>
    <xdr:cxnSp macro="">
      <xdr:nvCxnSpPr>
        <xdr:cNvPr id="187" name="直線コネクタ 186"/>
        <xdr:cNvCxnSpPr/>
      </xdr:nvCxnSpPr>
      <xdr:spPr>
        <a:xfrm flipV="1">
          <a:off x="3098800" y="9696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113284</xdr:rowOff>
    </xdr:to>
    <xdr:cxnSp macro="">
      <xdr:nvCxnSpPr>
        <xdr:cNvPr id="190" name="直線コネクタ 189"/>
        <xdr:cNvCxnSpPr/>
      </xdr:nvCxnSpPr>
      <xdr:spPr>
        <a:xfrm>
          <a:off x="2209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85852</xdr:rowOff>
    </xdr:to>
    <xdr:cxnSp macro="">
      <xdr:nvCxnSpPr>
        <xdr:cNvPr id="193" name="直線コネクタ 192"/>
        <xdr:cNvCxnSpPr/>
      </xdr:nvCxnSpPr>
      <xdr:spPr>
        <a:xfrm flipV="1">
          <a:off x="1320800" y="9668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3" name="楕円 202"/>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4" name="扶助費該当値テキスト"/>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44196</xdr:rowOff>
    </xdr:from>
    <xdr:to>
      <xdr:col>20</xdr:col>
      <xdr:colOff>38100</xdr:colOff>
      <xdr:row>56</xdr:row>
      <xdr:rowOff>145796</xdr:rowOff>
    </xdr:to>
    <xdr:sp macro="" textlink="">
      <xdr:nvSpPr>
        <xdr:cNvPr id="205" name="楕円 204"/>
        <xdr:cNvSpPr/>
      </xdr:nvSpPr>
      <xdr:spPr>
        <a:xfrm>
          <a:off x="3937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130573</xdr:rowOff>
    </xdr:from>
    <xdr:ext cx="736600" cy="259045"/>
    <xdr:sp macro="" textlink="">
      <xdr:nvSpPr>
        <xdr:cNvPr id="206" name="テキスト ボックス 205"/>
        <xdr:cNvSpPr txBox="1"/>
      </xdr:nvSpPr>
      <xdr:spPr>
        <a:xfrm>
          <a:off x="3606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7" name="楕円 206"/>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08" name="テキスト ボックス 207"/>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09" name="楕円 208"/>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0" name="テキスト ボックス 209"/>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1" name="楕円 210"/>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2" name="テキスト ボックス 211"/>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今後も類似団体平均に比べ極端に悪化することのないよう努めたい。</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161290</xdr:rowOff>
    </xdr:to>
    <xdr:cxnSp macro="">
      <xdr:nvCxnSpPr>
        <xdr:cNvPr id="245" name="直線コネクタ 244"/>
        <xdr:cNvCxnSpPr/>
      </xdr:nvCxnSpPr>
      <xdr:spPr>
        <a:xfrm>
          <a:off x="15671800" y="958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153670</xdr:rowOff>
    </xdr:to>
    <xdr:cxnSp macro="">
      <xdr:nvCxnSpPr>
        <xdr:cNvPr id="248" name="直線コネクタ 247"/>
        <xdr:cNvCxnSpPr/>
      </xdr:nvCxnSpPr>
      <xdr:spPr>
        <a:xfrm>
          <a:off x="14782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115570</xdr:rowOff>
    </xdr:to>
    <xdr:cxnSp macro="">
      <xdr:nvCxnSpPr>
        <xdr:cNvPr id="251" name="直線コネクタ 250"/>
        <xdr:cNvCxnSpPr/>
      </xdr:nvCxnSpPr>
      <xdr:spPr>
        <a:xfrm>
          <a:off x="13893800" y="9446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56</xdr:row>
      <xdr:rowOff>35560</xdr:rowOff>
    </xdr:to>
    <xdr:cxnSp macro="">
      <xdr:nvCxnSpPr>
        <xdr:cNvPr id="254" name="直線コネクタ 253"/>
        <xdr:cNvCxnSpPr/>
      </xdr:nvCxnSpPr>
      <xdr:spPr>
        <a:xfrm flipV="1">
          <a:off x="13004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4" name="楕円 26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5"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6" name="楕円 26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7" name="テキスト ボックス 26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8" name="楕円 267"/>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9" name="テキスト ボックス 268"/>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0" name="楕円 269"/>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1" name="テキスト ボックス 270"/>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2" name="楕円 27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3" name="テキスト ボックス 272"/>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101854</xdr:rowOff>
    </xdr:to>
    <xdr:cxnSp macro="">
      <xdr:nvCxnSpPr>
        <xdr:cNvPr id="303" name="直線コネクタ 302"/>
        <xdr:cNvCxnSpPr/>
      </xdr:nvCxnSpPr>
      <xdr:spPr>
        <a:xfrm>
          <a:off x="15671800" y="63906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74422</xdr:rowOff>
    </xdr:to>
    <xdr:cxnSp macro="">
      <xdr:nvCxnSpPr>
        <xdr:cNvPr id="306" name="直線コネクタ 305"/>
        <xdr:cNvCxnSpPr/>
      </xdr:nvCxnSpPr>
      <xdr:spPr>
        <a:xfrm flipV="1">
          <a:off x="14782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09" name="直線コネクタ 308"/>
        <xdr:cNvCxnSpPr/>
      </xdr:nvCxnSpPr>
      <xdr:spPr>
        <a:xfrm>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69850</xdr:rowOff>
    </xdr:to>
    <xdr:cxnSp macro="">
      <xdr:nvCxnSpPr>
        <xdr:cNvPr id="312" name="直線コネクタ 311"/>
        <xdr:cNvCxnSpPr/>
      </xdr:nvCxnSpPr>
      <xdr:spPr>
        <a:xfrm>
          <a:off x="13004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2" name="楕円 321"/>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3"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5" name="テキスト ボックス 32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6" name="楕円 32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7" name="テキスト ボックス 32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0" name="楕円 32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1" name="テキスト ボックス 33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公債費に係る経常収支比率は、昨年度と同様の１７．８％となった。</a:t>
          </a:r>
        </a:p>
        <a:p>
          <a:r>
            <a:rPr kumimoji="1" lang="ja-JP" altLang="en-US" sz="1300">
              <a:latin typeface="ＭＳ Ｐゴシック" panose="020B0600070205080204" pitchFamily="50" charset="-128"/>
              <a:ea typeface="ＭＳ Ｐゴシック" panose="020B0600070205080204" pitchFamily="50" charset="-128"/>
            </a:rPr>
            <a:t>　依然として全国平均、県平均及び類似団体平均を上回っているため、起債発行額を起債元金償還額以下に抑制するなど、地方債現在高の減少に努めたい。</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26415</xdr:rowOff>
    </xdr:to>
    <xdr:cxnSp macro="">
      <xdr:nvCxnSpPr>
        <xdr:cNvPr id="361" name="直線コネクタ 360"/>
        <xdr:cNvCxnSpPr/>
      </xdr:nvCxnSpPr>
      <xdr:spPr>
        <a:xfrm>
          <a:off x="3987800" y="133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26415</xdr:rowOff>
    </xdr:to>
    <xdr:cxnSp macro="">
      <xdr:nvCxnSpPr>
        <xdr:cNvPr id="364" name="直線コネクタ 363"/>
        <xdr:cNvCxnSpPr/>
      </xdr:nvCxnSpPr>
      <xdr:spPr>
        <a:xfrm>
          <a:off x="3098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154432</xdr:rowOff>
    </xdr:to>
    <xdr:cxnSp macro="">
      <xdr:nvCxnSpPr>
        <xdr:cNvPr id="367" name="直線コネクタ 366"/>
        <xdr:cNvCxnSpPr/>
      </xdr:nvCxnSpPr>
      <xdr:spPr>
        <a:xfrm flipV="1">
          <a:off x="2209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154432</xdr:rowOff>
    </xdr:to>
    <xdr:cxnSp macro="">
      <xdr:nvCxnSpPr>
        <xdr:cNvPr id="370" name="直線コネクタ 369"/>
        <xdr:cNvCxnSpPr/>
      </xdr:nvCxnSpPr>
      <xdr:spPr>
        <a:xfrm>
          <a:off x="1320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0" name="楕円 379"/>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1"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2" name="楕円 381"/>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3" name="テキスト ボックス 382"/>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4" name="楕円 38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5" name="テキスト ボックス 38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86" name="楕円 385"/>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87" name="テキスト ボックス 386"/>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8" name="楕円 387"/>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9" name="テキスト ボックス 38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公債費以外の経常収支比率は、全国平均、県平均、類似団体平均を下回り、良好に推移している。</a:t>
          </a:r>
        </a:p>
        <a:p>
          <a:r>
            <a:rPr kumimoji="1" lang="ja-JP" altLang="en-US" sz="1300">
              <a:latin typeface="ＭＳ Ｐゴシック" panose="020B0600070205080204" pitchFamily="50" charset="-128"/>
              <a:ea typeface="ＭＳ Ｐゴシック" panose="020B0600070205080204" pitchFamily="50" charset="-128"/>
            </a:rPr>
            <a:t>　現在、全国平均、県平均、類似団体平均を上回っている物件費、補助費等についても抑制を図り、さらなる高水準を目指したい。</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75</xdr:row>
      <xdr:rowOff>73660</xdr:rowOff>
    </xdr:to>
    <xdr:cxnSp macro="">
      <xdr:nvCxnSpPr>
        <xdr:cNvPr id="422" name="直線コネクタ 421"/>
        <xdr:cNvCxnSpPr/>
      </xdr:nvCxnSpPr>
      <xdr:spPr>
        <a:xfrm>
          <a:off x="15671800" y="12913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62230</xdr:rowOff>
    </xdr:to>
    <xdr:cxnSp macro="">
      <xdr:nvCxnSpPr>
        <xdr:cNvPr id="425" name="直線コネクタ 424"/>
        <xdr:cNvCxnSpPr/>
      </xdr:nvCxnSpPr>
      <xdr:spPr>
        <a:xfrm flipV="1">
          <a:off x="14782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153670</xdr:rowOff>
    </xdr:from>
    <xdr:to>
      <xdr:col>73</xdr:col>
      <xdr:colOff>180975</xdr:colOff>
      <xdr:row>75</xdr:row>
      <xdr:rowOff>62230</xdr:rowOff>
    </xdr:to>
    <xdr:cxnSp macro="">
      <xdr:nvCxnSpPr>
        <xdr:cNvPr id="428" name="直線コネクタ 427"/>
        <xdr:cNvCxnSpPr/>
      </xdr:nvCxnSpPr>
      <xdr:spPr>
        <a:xfrm>
          <a:off x="13893800" y="12840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153670</xdr:rowOff>
    </xdr:from>
    <xdr:to>
      <xdr:col>69</xdr:col>
      <xdr:colOff>92075</xdr:colOff>
      <xdr:row>75</xdr:row>
      <xdr:rowOff>16510</xdr:rowOff>
    </xdr:to>
    <xdr:cxnSp macro="">
      <xdr:nvCxnSpPr>
        <xdr:cNvPr id="431" name="直線コネクタ 430"/>
        <xdr:cNvCxnSpPr/>
      </xdr:nvCxnSpPr>
      <xdr:spPr>
        <a:xfrm flipV="1">
          <a:off x="13004800" y="12840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22860</xdr:rowOff>
    </xdr:from>
    <xdr:to>
      <xdr:col>82</xdr:col>
      <xdr:colOff>158750</xdr:colOff>
      <xdr:row>75</xdr:row>
      <xdr:rowOff>124460</xdr:rowOff>
    </xdr:to>
    <xdr:sp macro="" textlink="">
      <xdr:nvSpPr>
        <xdr:cNvPr id="441" name="楕円 440"/>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39387</xdr:rowOff>
    </xdr:from>
    <xdr:ext cx="762000" cy="259045"/>
    <xdr:sp macro="" textlink="">
      <xdr:nvSpPr>
        <xdr:cNvPr id="442"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43" name="楕円 442"/>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44" name="テキスト ボックス 443"/>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5" name="楕円 444"/>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6" name="テキスト ボックス 445"/>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102870</xdr:rowOff>
    </xdr:from>
    <xdr:to>
      <xdr:col>69</xdr:col>
      <xdr:colOff>142875</xdr:colOff>
      <xdr:row>75</xdr:row>
      <xdr:rowOff>33020</xdr:rowOff>
    </xdr:to>
    <xdr:sp macro="" textlink="">
      <xdr:nvSpPr>
        <xdr:cNvPr id="447" name="楕円 446"/>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43197</xdr:rowOff>
    </xdr:from>
    <xdr:ext cx="762000" cy="259045"/>
    <xdr:sp macro="" textlink="">
      <xdr:nvSpPr>
        <xdr:cNvPr id="448" name="テキスト ボックス 447"/>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49" name="楕円 448"/>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0" name="テキスト ボックス 449"/>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104363</xdr:rowOff>
    </xdr:from>
    <xdr:to>
      <xdr:col>29</xdr:col>
      <xdr:colOff>127000</xdr:colOff>
      <xdr:row>18</xdr:row>
      <xdr:rowOff>120055</xdr:rowOff>
    </xdr:to>
    <xdr:cxnSp macro="">
      <xdr:nvCxnSpPr>
        <xdr:cNvPr id="52" name="直線コネクタ 51"/>
        <xdr:cNvCxnSpPr/>
      </xdr:nvCxnSpPr>
      <xdr:spPr bwMode="auto">
        <a:xfrm flipV="1">
          <a:off x="5003800" y="3238088"/>
          <a:ext cx="647700" cy="1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94435</xdr:rowOff>
    </xdr:from>
    <xdr:to>
      <xdr:col>26</xdr:col>
      <xdr:colOff>50800</xdr:colOff>
      <xdr:row>18</xdr:row>
      <xdr:rowOff>120055</xdr:rowOff>
    </xdr:to>
    <xdr:cxnSp macro="">
      <xdr:nvCxnSpPr>
        <xdr:cNvPr id="55" name="直線コネクタ 54"/>
        <xdr:cNvCxnSpPr/>
      </xdr:nvCxnSpPr>
      <xdr:spPr bwMode="auto">
        <a:xfrm>
          <a:off x="4305300" y="3228160"/>
          <a:ext cx="6985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94435</xdr:rowOff>
    </xdr:from>
    <xdr:to>
      <xdr:col>22</xdr:col>
      <xdr:colOff>114300</xdr:colOff>
      <xdr:row>18</xdr:row>
      <xdr:rowOff>114569</xdr:rowOff>
    </xdr:to>
    <xdr:cxnSp macro="">
      <xdr:nvCxnSpPr>
        <xdr:cNvPr id="58" name="直線コネクタ 57"/>
        <xdr:cNvCxnSpPr/>
      </xdr:nvCxnSpPr>
      <xdr:spPr bwMode="auto">
        <a:xfrm flipV="1">
          <a:off x="3606800" y="3228160"/>
          <a:ext cx="698500" cy="2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81748</xdr:rowOff>
    </xdr:from>
    <xdr:to>
      <xdr:col>18</xdr:col>
      <xdr:colOff>177800</xdr:colOff>
      <xdr:row>18</xdr:row>
      <xdr:rowOff>114569</xdr:rowOff>
    </xdr:to>
    <xdr:cxnSp macro="">
      <xdr:nvCxnSpPr>
        <xdr:cNvPr id="61" name="直線コネクタ 60"/>
        <xdr:cNvCxnSpPr/>
      </xdr:nvCxnSpPr>
      <xdr:spPr bwMode="auto">
        <a:xfrm>
          <a:off x="2908300" y="3215473"/>
          <a:ext cx="698500" cy="3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53563</xdr:rowOff>
    </xdr:from>
    <xdr:to>
      <xdr:col>29</xdr:col>
      <xdr:colOff>177800</xdr:colOff>
      <xdr:row>18</xdr:row>
      <xdr:rowOff>155163</xdr:rowOff>
    </xdr:to>
    <xdr:sp macro="" textlink="">
      <xdr:nvSpPr>
        <xdr:cNvPr id="71" name="楕円 70"/>
        <xdr:cNvSpPr/>
      </xdr:nvSpPr>
      <xdr:spPr bwMode="auto">
        <a:xfrm>
          <a:off x="5600700" y="31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25640</xdr:rowOff>
    </xdr:from>
    <xdr:ext cx="762000" cy="259045"/>
    <xdr:sp macro="" textlink="">
      <xdr:nvSpPr>
        <xdr:cNvPr id="72" name="人口1人当たり決算額の推移該当値テキスト130"/>
        <xdr:cNvSpPr txBox="1"/>
      </xdr:nvSpPr>
      <xdr:spPr>
        <a:xfrm>
          <a:off x="5740400" y="315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69255</xdr:rowOff>
    </xdr:from>
    <xdr:to>
      <xdr:col>26</xdr:col>
      <xdr:colOff>101600</xdr:colOff>
      <xdr:row>18</xdr:row>
      <xdr:rowOff>170855</xdr:rowOff>
    </xdr:to>
    <xdr:sp macro="" textlink="">
      <xdr:nvSpPr>
        <xdr:cNvPr id="73" name="楕円 72"/>
        <xdr:cNvSpPr/>
      </xdr:nvSpPr>
      <xdr:spPr bwMode="auto">
        <a:xfrm>
          <a:off x="4953000" y="320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155632</xdr:rowOff>
    </xdr:from>
    <xdr:ext cx="736600" cy="259045"/>
    <xdr:sp macro="" textlink="">
      <xdr:nvSpPr>
        <xdr:cNvPr id="74" name="テキスト ボックス 73"/>
        <xdr:cNvSpPr txBox="1"/>
      </xdr:nvSpPr>
      <xdr:spPr>
        <a:xfrm>
          <a:off x="4622800" y="328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43635</xdr:rowOff>
    </xdr:from>
    <xdr:to>
      <xdr:col>22</xdr:col>
      <xdr:colOff>165100</xdr:colOff>
      <xdr:row>18</xdr:row>
      <xdr:rowOff>145235</xdr:rowOff>
    </xdr:to>
    <xdr:sp macro="" textlink="">
      <xdr:nvSpPr>
        <xdr:cNvPr id="75" name="楕円 74"/>
        <xdr:cNvSpPr/>
      </xdr:nvSpPr>
      <xdr:spPr bwMode="auto">
        <a:xfrm>
          <a:off x="42545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130012</xdr:rowOff>
    </xdr:from>
    <xdr:ext cx="762000" cy="259045"/>
    <xdr:sp macro="" textlink="">
      <xdr:nvSpPr>
        <xdr:cNvPr id="76" name="テキスト ボックス 75"/>
        <xdr:cNvSpPr txBox="1"/>
      </xdr:nvSpPr>
      <xdr:spPr>
        <a:xfrm>
          <a:off x="3924300" y="32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63769</xdr:rowOff>
    </xdr:from>
    <xdr:to>
      <xdr:col>19</xdr:col>
      <xdr:colOff>38100</xdr:colOff>
      <xdr:row>18</xdr:row>
      <xdr:rowOff>165369</xdr:rowOff>
    </xdr:to>
    <xdr:sp macro="" textlink="">
      <xdr:nvSpPr>
        <xdr:cNvPr id="77" name="楕円 76"/>
        <xdr:cNvSpPr/>
      </xdr:nvSpPr>
      <xdr:spPr bwMode="auto">
        <a:xfrm>
          <a:off x="3556000" y="31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150146</xdr:rowOff>
    </xdr:from>
    <xdr:ext cx="762000" cy="259045"/>
    <xdr:sp macro="" textlink="">
      <xdr:nvSpPr>
        <xdr:cNvPr id="78" name="テキスト ボックス 77"/>
        <xdr:cNvSpPr txBox="1"/>
      </xdr:nvSpPr>
      <xdr:spPr>
        <a:xfrm>
          <a:off x="3225800" y="32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30948</xdr:rowOff>
    </xdr:from>
    <xdr:to>
      <xdr:col>15</xdr:col>
      <xdr:colOff>101600</xdr:colOff>
      <xdr:row>18</xdr:row>
      <xdr:rowOff>132548</xdr:rowOff>
    </xdr:to>
    <xdr:sp macro="" textlink="">
      <xdr:nvSpPr>
        <xdr:cNvPr id="79" name="楕円 78"/>
        <xdr:cNvSpPr/>
      </xdr:nvSpPr>
      <xdr:spPr bwMode="auto">
        <a:xfrm>
          <a:off x="2857500" y="316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117325</xdr:rowOff>
    </xdr:from>
    <xdr:ext cx="762000" cy="259045"/>
    <xdr:sp macro="" textlink="">
      <xdr:nvSpPr>
        <xdr:cNvPr id="80" name="テキスト ボックス 79"/>
        <xdr:cNvSpPr txBox="1"/>
      </xdr:nvSpPr>
      <xdr:spPr>
        <a:xfrm>
          <a:off x="2527300" y="32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255179</xdr:rowOff>
    </xdr:from>
    <xdr:to>
      <xdr:col>29</xdr:col>
      <xdr:colOff>127000</xdr:colOff>
      <xdr:row>35</xdr:row>
      <xdr:rowOff>273663</xdr:rowOff>
    </xdr:to>
    <xdr:cxnSp macro="">
      <xdr:nvCxnSpPr>
        <xdr:cNvPr id="115" name="直線コネクタ 114"/>
        <xdr:cNvCxnSpPr/>
      </xdr:nvCxnSpPr>
      <xdr:spPr bwMode="auto">
        <a:xfrm>
          <a:off x="5003800" y="6865529"/>
          <a:ext cx="6477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249758</xdr:rowOff>
    </xdr:from>
    <xdr:to>
      <xdr:col>26</xdr:col>
      <xdr:colOff>50800</xdr:colOff>
      <xdr:row>35</xdr:row>
      <xdr:rowOff>255179</xdr:rowOff>
    </xdr:to>
    <xdr:cxnSp macro="">
      <xdr:nvCxnSpPr>
        <xdr:cNvPr id="118" name="直線コネクタ 117"/>
        <xdr:cNvCxnSpPr/>
      </xdr:nvCxnSpPr>
      <xdr:spPr bwMode="auto">
        <a:xfrm>
          <a:off x="4305300" y="6860108"/>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113316</xdr:rowOff>
    </xdr:from>
    <xdr:to>
      <xdr:col>22</xdr:col>
      <xdr:colOff>114300</xdr:colOff>
      <xdr:row>35</xdr:row>
      <xdr:rowOff>249758</xdr:rowOff>
    </xdr:to>
    <xdr:cxnSp macro="">
      <xdr:nvCxnSpPr>
        <xdr:cNvPr id="121" name="直線コネクタ 120"/>
        <xdr:cNvCxnSpPr/>
      </xdr:nvCxnSpPr>
      <xdr:spPr bwMode="auto">
        <a:xfrm>
          <a:off x="3606800" y="6723666"/>
          <a:ext cx="698500" cy="13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97837</xdr:rowOff>
    </xdr:from>
    <xdr:to>
      <xdr:col>18</xdr:col>
      <xdr:colOff>177800</xdr:colOff>
      <xdr:row>35</xdr:row>
      <xdr:rowOff>113316</xdr:rowOff>
    </xdr:to>
    <xdr:cxnSp macro="">
      <xdr:nvCxnSpPr>
        <xdr:cNvPr id="124" name="直線コネクタ 123"/>
        <xdr:cNvCxnSpPr/>
      </xdr:nvCxnSpPr>
      <xdr:spPr bwMode="auto">
        <a:xfrm>
          <a:off x="2908300" y="6708187"/>
          <a:ext cx="698500" cy="1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222863</xdr:rowOff>
    </xdr:from>
    <xdr:to>
      <xdr:col>29</xdr:col>
      <xdr:colOff>177800</xdr:colOff>
      <xdr:row>35</xdr:row>
      <xdr:rowOff>324463</xdr:rowOff>
    </xdr:to>
    <xdr:sp macro="" textlink="">
      <xdr:nvSpPr>
        <xdr:cNvPr id="134" name="楕円 133"/>
        <xdr:cNvSpPr/>
      </xdr:nvSpPr>
      <xdr:spPr bwMode="auto">
        <a:xfrm>
          <a:off x="5600700" y="683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194940</xdr:rowOff>
    </xdr:from>
    <xdr:ext cx="762000" cy="259045"/>
    <xdr:sp macro="" textlink="">
      <xdr:nvSpPr>
        <xdr:cNvPr id="135" name="人口1人当たり決算額の推移該当値テキスト445"/>
        <xdr:cNvSpPr txBox="1"/>
      </xdr:nvSpPr>
      <xdr:spPr>
        <a:xfrm>
          <a:off x="5740400" y="680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204379</xdr:rowOff>
    </xdr:from>
    <xdr:to>
      <xdr:col>26</xdr:col>
      <xdr:colOff>101600</xdr:colOff>
      <xdr:row>35</xdr:row>
      <xdr:rowOff>305979</xdr:rowOff>
    </xdr:to>
    <xdr:sp macro="" textlink="">
      <xdr:nvSpPr>
        <xdr:cNvPr id="136" name="楕円 135"/>
        <xdr:cNvSpPr/>
      </xdr:nvSpPr>
      <xdr:spPr bwMode="auto">
        <a:xfrm>
          <a:off x="4953000" y="68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290756</xdr:rowOff>
    </xdr:from>
    <xdr:ext cx="736600" cy="259045"/>
    <xdr:sp macro="" textlink="">
      <xdr:nvSpPr>
        <xdr:cNvPr id="137" name="テキスト ボックス 136"/>
        <xdr:cNvSpPr txBox="1"/>
      </xdr:nvSpPr>
      <xdr:spPr>
        <a:xfrm>
          <a:off x="4622800" y="690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198958</xdr:rowOff>
    </xdr:from>
    <xdr:to>
      <xdr:col>22</xdr:col>
      <xdr:colOff>165100</xdr:colOff>
      <xdr:row>35</xdr:row>
      <xdr:rowOff>300558</xdr:rowOff>
    </xdr:to>
    <xdr:sp macro="" textlink="">
      <xdr:nvSpPr>
        <xdr:cNvPr id="138" name="楕円 137"/>
        <xdr:cNvSpPr/>
      </xdr:nvSpPr>
      <xdr:spPr bwMode="auto">
        <a:xfrm>
          <a:off x="4254500" y="68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285335</xdr:rowOff>
    </xdr:from>
    <xdr:ext cx="762000" cy="259045"/>
    <xdr:sp macro="" textlink="">
      <xdr:nvSpPr>
        <xdr:cNvPr id="139" name="テキスト ボックス 138"/>
        <xdr:cNvSpPr txBox="1"/>
      </xdr:nvSpPr>
      <xdr:spPr>
        <a:xfrm>
          <a:off x="3924300" y="68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62516</xdr:rowOff>
    </xdr:from>
    <xdr:to>
      <xdr:col>19</xdr:col>
      <xdr:colOff>38100</xdr:colOff>
      <xdr:row>35</xdr:row>
      <xdr:rowOff>164116</xdr:rowOff>
    </xdr:to>
    <xdr:sp macro="" textlink="">
      <xdr:nvSpPr>
        <xdr:cNvPr id="140" name="楕円 139"/>
        <xdr:cNvSpPr/>
      </xdr:nvSpPr>
      <xdr:spPr bwMode="auto">
        <a:xfrm>
          <a:off x="3556000" y="66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174293</xdr:rowOff>
    </xdr:from>
    <xdr:ext cx="762000" cy="259045"/>
    <xdr:sp macro="" textlink="">
      <xdr:nvSpPr>
        <xdr:cNvPr id="141" name="テキスト ボックス 140"/>
        <xdr:cNvSpPr txBox="1"/>
      </xdr:nvSpPr>
      <xdr:spPr>
        <a:xfrm>
          <a:off x="3225800" y="64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47037</xdr:rowOff>
    </xdr:from>
    <xdr:to>
      <xdr:col>15</xdr:col>
      <xdr:colOff>101600</xdr:colOff>
      <xdr:row>35</xdr:row>
      <xdr:rowOff>148637</xdr:rowOff>
    </xdr:to>
    <xdr:sp macro="" textlink="">
      <xdr:nvSpPr>
        <xdr:cNvPr id="142" name="楕円 141"/>
        <xdr:cNvSpPr/>
      </xdr:nvSpPr>
      <xdr:spPr bwMode="auto">
        <a:xfrm>
          <a:off x="28575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158814</xdr:rowOff>
    </xdr:from>
    <xdr:ext cx="762000" cy="259045"/>
    <xdr:sp macro="" textlink="">
      <xdr:nvSpPr>
        <xdr:cNvPr id="143" name="テキスト ボックス 142"/>
        <xdr:cNvSpPr txBox="1"/>
      </xdr:nvSpPr>
      <xdr:spPr>
        <a:xfrm>
          <a:off x="2527300" y="642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58364</xdr:rowOff>
    </xdr:from>
    <xdr:to>
      <xdr:col>24</xdr:col>
      <xdr:colOff>63500</xdr:colOff>
      <xdr:row>38</xdr:row>
      <xdr:rowOff>124018</xdr:rowOff>
    </xdr:to>
    <xdr:cxnSp macro="">
      <xdr:nvCxnSpPr>
        <xdr:cNvPr id="59" name="直線コネクタ 58"/>
        <xdr:cNvCxnSpPr/>
      </xdr:nvCxnSpPr>
      <xdr:spPr>
        <a:xfrm>
          <a:off x="3797300" y="6573464"/>
          <a:ext cx="8382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58364</xdr:rowOff>
    </xdr:from>
    <xdr:to>
      <xdr:col>19</xdr:col>
      <xdr:colOff>177800</xdr:colOff>
      <xdr:row>38</xdr:row>
      <xdr:rowOff>64742</xdr:rowOff>
    </xdr:to>
    <xdr:cxnSp macro="">
      <xdr:nvCxnSpPr>
        <xdr:cNvPr id="62" name="直線コネクタ 61"/>
        <xdr:cNvCxnSpPr/>
      </xdr:nvCxnSpPr>
      <xdr:spPr>
        <a:xfrm flipV="1">
          <a:off x="2908300" y="6573464"/>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43505</xdr:rowOff>
    </xdr:from>
    <xdr:to>
      <xdr:col>15</xdr:col>
      <xdr:colOff>50800</xdr:colOff>
      <xdr:row>38</xdr:row>
      <xdr:rowOff>64742</xdr:rowOff>
    </xdr:to>
    <xdr:cxnSp macro="">
      <xdr:nvCxnSpPr>
        <xdr:cNvPr id="65" name="直線コネクタ 64"/>
        <xdr:cNvCxnSpPr/>
      </xdr:nvCxnSpPr>
      <xdr:spPr>
        <a:xfrm>
          <a:off x="2019300" y="655860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25903</xdr:rowOff>
    </xdr:from>
    <xdr:to>
      <xdr:col>10</xdr:col>
      <xdr:colOff>114300</xdr:colOff>
      <xdr:row>38</xdr:row>
      <xdr:rowOff>43505</xdr:rowOff>
    </xdr:to>
    <xdr:cxnSp macro="">
      <xdr:nvCxnSpPr>
        <xdr:cNvPr id="68" name="直線コネクタ 67"/>
        <xdr:cNvCxnSpPr/>
      </xdr:nvCxnSpPr>
      <xdr:spPr>
        <a:xfrm>
          <a:off x="1130300" y="654100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73218</xdr:rowOff>
    </xdr:from>
    <xdr:to>
      <xdr:col>24</xdr:col>
      <xdr:colOff>114300</xdr:colOff>
      <xdr:row>39</xdr:row>
      <xdr:rowOff>3368</xdr:rowOff>
    </xdr:to>
    <xdr:sp macro="" textlink="">
      <xdr:nvSpPr>
        <xdr:cNvPr id="78" name="楕円 77"/>
        <xdr:cNvSpPr/>
      </xdr:nvSpPr>
      <xdr:spPr>
        <a:xfrm>
          <a:off x="45847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159595</xdr:rowOff>
    </xdr:from>
    <xdr:ext cx="534377" cy="259045"/>
    <xdr:sp macro="" textlink="">
      <xdr:nvSpPr>
        <xdr:cNvPr id="79" name="人件費該当値テキスト"/>
        <xdr:cNvSpPr txBox="1"/>
      </xdr:nvSpPr>
      <xdr:spPr>
        <a:xfrm>
          <a:off x="4686300" y="65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7564</xdr:rowOff>
    </xdr:from>
    <xdr:to>
      <xdr:col>20</xdr:col>
      <xdr:colOff>38100</xdr:colOff>
      <xdr:row>38</xdr:row>
      <xdr:rowOff>109164</xdr:rowOff>
    </xdr:to>
    <xdr:sp macro="" textlink="">
      <xdr:nvSpPr>
        <xdr:cNvPr id="80" name="楕円 79"/>
        <xdr:cNvSpPr/>
      </xdr:nvSpPr>
      <xdr:spPr>
        <a:xfrm>
          <a:off x="3746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100291</xdr:rowOff>
    </xdr:from>
    <xdr:ext cx="534377" cy="259045"/>
    <xdr:sp macro="" textlink="">
      <xdr:nvSpPr>
        <xdr:cNvPr id="81" name="テキスト ボックス 80"/>
        <xdr:cNvSpPr txBox="1"/>
      </xdr:nvSpPr>
      <xdr:spPr>
        <a:xfrm>
          <a:off x="3530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13942</xdr:rowOff>
    </xdr:from>
    <xdr:to>
      <xdr:col>15</xdr:col>
      <xdr:colOff>101600</xdr:colOff>
      <xdr:row>38</xdr:row>
      <xdr:rowOff>115542</xdr:rowOff>
    </xdr:to>
    <xdr:sp macro="" textlink="">
      <xdr:nvSpPr>
        <xdr:cNvPr id="82" name="楕円 81"/>
        <xdr:cNvSpPr/>
      </xdr:nvSpPr>
      <xdr:spPr>
        <a:xfrm>
          <a:off x="28575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106669</xdr:rowOff>
    </xdr:from>
    <xdr:ext cx="534377" cy="259045"/>
    <xdr:sp macro="" textlink="">
      <xdr:nvSpPr>
        <xdr:cNvPr id="83" name="テキスト ボックス 82"/>
        <xdr:cNvSpPr txBox="1"/>
      </xdr:nvSpPr>
      <xdr:spPr>
        <a:xfrm>
          <a:off x="2641111" y="66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164155</xdr:rowOff>
    </xdr:from>
    <xdr:to>
      <xdr:col>10</xdr:col>
      <xdr:colOff>165100</xdr:colOff>
      <xdr:row>38</xdr:row>
      <xdr:rowOff>94305</xdr:rowOff>
    </xdr:to>
    <xdr:sp macro="" textlink="">
      <xdr:nvSpPr>
        <xdr:cNvPr id="84" name="楕円 83"/>
        <xdr:cNvSpPr/>
      </xdr:nvSpPr>
      <xdr:spPr>
        <a:xfrm>
          <a:off x="1968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85432</xdr:rowOff>
    </xdr:from>
    <xdr:ext cx="534377" cy="259045"/>
    <xdr:sp macro="" textlink="">
      <xdr:nvSpPr>
        <xdr:cNvPr id="85" name="テキスト ボックス 84"/>
        <xdr:cNvSpPr txBox="1"/>
      </xdr:nvSpPr>
      <xdr:spPr>
        <a:xfrm>
          <a:off x="1752111" y="66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146553</xdr:rowOff>
    </xdr:from>
    <xdr:to>
      <xdr:col>6</xdr:col>
      <xdr:colOff>38100</xdr:colOff>
      <xdr:row>38</xdr:row>
      <xdr:rowOff>76703</xdr:rowOff>
    </xdr:to>
    <xdr:sp macro="" textlink="">
      <xdr:nvSpPr>
        <xdr:cNvPr id="86" name="楕円 85"/>
        <xdr:cNvSpPr/>
      </xdr:nvSpPr>
      <xdr:spPr>
        <a:xfrm>
          <a:off x="1079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67830</xdr:rowOff>
    </xdr:from>
    <xdr:ext cx="534377" cy="259045"/>
    <xdr:sp macro="" textlink="">
      <xdr:nvSpPr>
        <xdr:cNvPr id="87" name="テキスト ボックス 86"/>
        <xdr:cNvSpPr txBox="1"/>
      </xdr:nvSpPr>
      <xdr:spPr>
        <a:xfrm>
          <a:off x="863111" y="6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27316</xdr:rowOff>
    </xdr:from>
    <xdr:to>
      <xdr:col>24</xdr:col>
      <xdr:colOff>63500</xdr:colOff>
      <xdr:row>58</xdr:row>
      <xdr:rowOff>43067</xdr:rowOff>
    </xdr:to>
    <xdr:cxnSp macro="">
      <xdr:nvCxnSpPr>
        <xdr:cNvPr id="119" name="直線コネクタ 118"/>
        <xdr:cNvCxnSpPr/>
      </xdr:nvCxnSpPr>
      <xdr:spPr>
        <a:xfrm flipV="1">
          <a:off x="3797300" y="9971416"/>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43067</xdr:rowOff>
    </xdr:from>
    <xdr:to>
      <xdr:col>19</xdr:col>
      <xdr:colOff>177800</xdr:colOff>
      <xdr:row>58</xdr:row>
      <xdr:rowOff>54922</xdr:rowOff>
    </xdr:to>
    <xdr:cxnSp macro="">
      <xdr:nvCxnSpPr>
        <xdr:cNvPr id="122" name="直線コネクタ 121"/>
        <xdr:cNvCxnSpPr/>
      </xdr:nvCxnSpPr>
      <xdr:spPr>
        <a:xfrm flipV="1">
          <a:off x="2908300" y="9987167"/>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54922</xdr:rowOff>
    </xdr:from>
    <xdr:to>
      <xdr:col>15</xdr:col>
      <xdr:colOff>50800</xdr:colOff>
      <xdr:row>58</xdr:row>
      <xdr:rowOff>62988</xdr:rowOff>
    </xdr:to>
    <xdr:cxnSp macro="">
      <xdr:nvCxnSpPr>
        <xdr:cNvPr id="125" name="直線コネクタ 124"/>
        <xdr:cNvCxnSpPr/>
      </xdr:nvCxnSpPr>
      <xdr:spPr>
        <a:xfrm flipV="1">
          <a:off x="2019300" y="9999022"/>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50100</xdr:rowOff>
    </xdr:from>
    <xdr:to>
      <xdr:col>10</xdr:col>
      <xdr:colOff>114300</xdr:colOff>
      <xdr:row>58</xdr:row>
      <xdr:rowOff>62988</xdr:rowOff>
    </xdr:to>
    <xdr:cxnSp macro="">
      <xdr:nvCxnSpPr>
        <xdr:cNvPr id="128" name="直線コネクタ 127"/>
        <xdr:cNvCxnSpPr/>
      </xdr:nvCxnSpPr>
      <xdr:spPr>
        <a:xfrm>
          <a:off x="1130300" y="9994200"/>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147966</xdr:rowOff>
    </xdr:from>
    <xdr:to>
      <xdr:col>24</xdr:col>
      <xdr:colOff>114300</xdr:colOff>
      <xdr:row>58</xdr:row>
      <xdr:rowOff>78116</xdr:rowOff>
    </xdr:to>
    <xdr:sp macro="" textlink="">
      <xdr:nvSpPr>
        <xdr:cNvPr id="138" name="楕円 137"/>
        <xdr:cNvSpPr/>
      </xdr:nvSpPr>
      <xdr:spPr>
        <a:xfrm>
          <a:off x="4584700" y="99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126393</xdr:rowOff>
    </xdr:from>
    <xdr:ext cx="534377" cy="259045"/>
    <xdr:sp macro="" textlink="">
      <xdr:nvSpPr>
        <xdr:cNvPr id="139" name="物件費該当値テキスト"/>
        <xdr:cNvSpPr txBox="1"/>
      </xdr:nvSpPr>
      <xdr:spPr>
        <a:xfrm>
          <a:off x="4686300" y="989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163717</xdr:rowOff>
    </xdr:from>
    <xdr:to>
      <xdr:col>20</xdr:col>
      <xdr:colOff>38100</xdr:colOff>
      <xdr:row>58</xdr:row>
      <xdr:rowOff>93867</xdr:rowOff>
    </xdr:to>
    <xdr:sp macro="" textlink="">
      <xdr:nvSpPr>
        <xdr:cNvPr id="140" name="楕円 139"/>
        <xdr:cNvSpPr/>
      </xdr:nvSpPr>
      <xdr:spPr>
        <a:xfrm>
          <a:off x="3746500" y="99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84994</xdr:rowOff>
    </xdr:from>
    <xdr:ext cx="534377" cy="259045"/>
    <xdr:sp macro="" textlink="">
      <xdr:nvSpPr>
        <xdr:cNvPr id="141" name="テキスト ボックス 140"/>
        <xdr:cNvSpPr txBox="1"/>
      </xdr:nvSpPr>
      <xdr:spPr>
        <a:xfrm>
          <a:off x="3530111" y="100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4122</xdr:rowOff>
    </xdr:from>
    <xdr:to>
      <xdr:col>15</xdr:col>
      <xdr:colOff>101600</xdr:colOff>
      <xdr:row>58</xdr:row>
      <xdr:rowOff>105722</xdr:rowOff>
    </xdr:to>
    <xdr:sp macro="" textlink="">
      <xdr:nvSpPr>
        <xdr:cNvPr id="142" name="楕円 141"/>
        <xdr:cNvSpPr/>
      </xdr:nvSpPr>
      <xdr:spPr>
        <a:xfrm>
          <a:off x="2857500" y="99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96849</xdr:rowOff>
    </xdr:from>
    <xdr:ext cx="534377" cy="259045"/>
    <xdr:sp macro="" textlink="">
      <xdr:nvSpPr>
        <xdr:cNvPr id="143" name="テキスト ボックス 142"/>
        <xdr:cNvSpPr txBox="1"/>
      </xdr:nvSpPr>
      <xdr:spPr>
        <a:xfrm>
          <a:off x="2641111" y="100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12188</xdr:rowOff>
    </xdr:from>
    <xdr:to>
      <xdr:col>10</xdr:col>
      <xdr:colOff>165100</xdr:colOff>
      <xdr:row>58</xdr:row>
      <xdr:rowOff>113788</xdr:rowOff>
    </xdr:to>
    <xdr:sp macro="" textlink="">
      <xdr:nvSpPr>
        <xdr:cNvPr id="144" name="楕円 143"/>
        <xdr:cNvSpPr/>
      </xdr:nvSpPr>
      <xdr:spPr>
        <a:xfrm>
          <a:off x="1968500" y="99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104915</xdr:rowOff>
    </xdr:from>
    <xdr:ext cx="534377" cy="259045"/>
    <xdr:sp macro="" textlink="">
      <xdr:nvSpPr>
        <xdr:cNvPr id="145" name="テキスト ボックス 144"/>
        <xdr:cNvSpPr txBox="1"/>
      </xdr:nvSpPr>
      <xdr:spPr>
        <a:xfrm>
          <a:off x="1752111" y="100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170750</xdr:rowOff>
    </xdr:from>
    <xdr:to>
      <xdr:col>6</xdr:col>
      <xdr:colOff>38100</xdr:colOff>
      <xdr:row>58</xdr:row>
      <xdr:rowOff>100900</xdr:rowOff>
    </xdr:to>
    <xdr:sp macro="" textlink="">
      <xdr:nvSpPr>
        <xdr:cNvPr id="146" name="楕円 145"/>
        <xdr:cNvSpPr/>
      </xdr:nvSpPr>
      <xdr:spPr>
        <a:xfrm>
          <a:off x="1079500" y="99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92027</xdr:rowOff>
    </xdr:from>
    <xdr:ext cx="534377" cy="259045"/>
    <xdr:sp macro="" textlink="">
      <xdr:nvSpPr>
        <xdr:cNvPr id="147" name="テキスト ボックス 146"/>
        <xdr:cNvSpPr txBox="1"/>
      </xdr:nvSpPr>
      <xdr:spPr>
        <a:xfrm>
          <a:off x="863111" y="100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160927</xdr:rowOff>
    </xdr:from>
    <xdr:to>
      <xdr:col>24</xdr:col>
      <xdr:colOff>63500</xdr:colOff>
      <xdr:row>77</xdr:row>
      <xdr:rowOff>42382</xdr:rowOff>
    </xdr:to>
    <xdr:cxnSp macro="">
      <xdr:nvCxnSpPr>
        <xdr:cNvPr id="178" name="直線コネクタ 177"/>
        <xdr:cNvCxnSpPr/>
      </xdr:nvCxnSpPr>
      <xdr:spPr>
        <a:xfrm>
          <a:off x="3797300" y="13191127"/>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154287</xdr:rowOff>
    </xdr:from>
    <xdr:to>
      <xdr:col>19</xdr:col>
      <xdr:colOff>177800</xdr:colOff>
      <xdr:row>76</xdr:row>
      <xdr:rowOff>160927</xdr:rowOff>
    </xdr:to>
    <xdr:cxnSp macro="">
      <xdr:nvCxnSpPr>
        <xdr:cNvPr id="181" name="直線コネクタ 180"/>
        <xdr:cNvCxnSpPr/>
      </xdr:nvCxnSpPr>
      <xdr:spPr>
        <a:xfrm>
          <a:off x="2908300" y="12498687"/>
          <a:ext cx="889000" cy="69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154287</xdr:rowOff>
    </xdr:from>
    <xdr:to>
      <xdr:col>15</xdr:col>
      <xdr:colOff>50800</xdr:colOff>
      <xdr:row>76</xdr:row>
      <xdr:rowOff>135020</xdr:rowOff>
    </xdr:to>
    <xdr:cxnSp macro="">
      <xdr:nvCxnSpPr>
        <xdr:cNvPr id="184" name="直線コネクタ 183"/>
        <xdr:cNvCxnSpPr/>
      </xdr:nvCxnSpPr>
      <xdr:spPr>
        <a:xfrm flipV="1">
          <a:off x="2019300" y="12498687"/>
          <a:ext cx="889000" cy="66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135020</xdr:rowOff>
    </xdr:from>
    <xdr:to>
      <xdr:col>10</xdr:col>
      <xdr:colOff>114300</xdr:colOff>
      <xdr:row>76</xdr:row>
      <xdr:rowOff>145470</xdr:rowOff>
    </xdr:to>
    <xdr:cxnSp macro="">
      <xdr:nvCxnSpPr>
        <xdr:cNvPr id="187" name="直線コネクタ 186"/>
        <xdr:cNvCxnSpPr/>
      </xdr:nvCxnSpPr>
      <xdr:spPr>
        <a:xfrm flipV="1">
          <a:off x="1130300" y="1316522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163032</xdr:rowOff>
    </xdr:from>
    <xdr:to>
      <xdr:col>24</xdr:col>
      <xdr:colOff>114300</xdr:colOff>
      <xdr:row>77</xdr:row>
      <xdr:rowOff>93182</xdr:rowOff>
    </xdr:to>
    <xdr:sp macro="" textlink="">
      <xdr:nvSpPr>
        <xdr:cNvPr id="197" name="楕円 196"/>
        <xdr:cNvSpPr/>
      </xdr:nvSpPr>
      <xdr:spPr>
        <a:xfrm>
          <a:off x="4584700" y="131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141459</xdr:rowOff>
    </xdr:from>
    <xdr:ext cx="469744" cy="259045"/>
    <xdr:sp macro="" textlink="">
      <xdr:nvSpPr>
        <xdr:cNvPr id="198" name="維持補修費該当値テキスト"/>
        <xdr:cNvSpPr txBox="1"/>
      </xdr:nvSpPr>
      <xdr:spPr>
        <a:xfrm>
          <a:off x="4686300" y="131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110127</xdr:rowOff>
    </xdr:from>
    <xdr:to>
      <xdr:col>20</xdr:col>
      <xdr:colOff>38100</xdr:colOff>
      <xdr:row>77</xdr:row>
      <xdr:rowOff>40277</xdr:rowOff>
    </xdr:to>
    <xdr:sp macro="" textlink="">
      <xdr:nvSpPr>
        <xdr:cNvPr id="199" name="楕円 198"/>
        <xdr:cNvSpPr/>
      </xdr:nvSpPr>
      <xdr:spPr>
        <a:xfrm>
          <a:off x="3746500" y="131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56804</xdr:rowOff>
    </xdr:from>
    <xdr:ext cx="469744" cy="259045"/>
    <xdr:sp macro="" textlink="">
      <xdr:nvSpPr>
        <xdr:cNvPr id="200" name="テキスト ボックス 199"/>
        <xdr:cNvSpPr txBox="1"/>
      </xdr:nvSpPr>
      <xdr:spPr>
        <a:xfrm>
          <a:off x="3562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103487</xdr:rowOff>
    </xdr:from>
    <xdr:to>
      <xdr:col>15</xdr:col>
      <xdr:colOff>101600</xdr:colOff>
      <xdr:row>73</xdr:row>
      <xdr:rowOff>33637</xdr:rowOff>
    </xdr:to>
    <xdr:sp macro="" textlink="">
      <xdr:nvSpPr>
        <xdr:cNvPr id="201" name="楕円 200"/>
        <xdr:cNvSpPr/>
      </xdr:nvSpPr>
      <xdr:spPr>
        <a:xfrm>
          <a:off x="2857500" y="124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50164</xdr:rowOff>
    </xdr:from>
    <xdr:ext cx="534377" cy="259045"/>
    <xdr:sp macro="" textlink="">
      <xdr:nvSpPr>
        <xdr:cNvPr id="202" name="テキスト ボックス 201"/>
        <xdr:cNvSpPr txBox="1"/>
      </xdr:nvSpPr>
      <xdr:spPr>
        <a:xfrm>
          <a:off x="2641111" y="122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84220</xdr:rowOff>
    </xdr:from>
    <xdr:to>
      <xdr:col>10</xdr:col>
      <xdr:colOff>165100</xdr:colOff>
      <xdr:row>77</xdr:row>
      <xdr:rowOff>14370</xdr:rowOff>
    </xdr:to>
    <xdr:sp macro="" textlink="">
      <xdr:nvSpPr>
        <xdr:cNvPr id="203" name="楕円 202"/>
        <xdr:cNvSpPr/>
      </xdr:nvSpPr>
      <xdr:spPr>
        <a:xfrm>
          <a:off x="1968500" y="131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30896</xdr:rowOff>
    </xdr:from>
    <xdr:ext cx="469744" cy="259045"/>
    <xdr:sp macro="" textlink="">
      <xdr:nvSpPr>
        <xdr:cNvPr id="204" name="テキスト ボックス 203"/>
        <xdr:cNvSpPr txBox="1"/>
      </xdr:nvSpPr>
      <xdr:spPr>
        <a:xfrm>
          <a:off x="1784428" y="1288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94670</xdr:rowOff>
    </xdr:from>
    <xdr:to>
      <xdr:col>6</xdr:col>
      <xdr:colOff>38100</xdr:colOff>
      <xdr:row>77</xdr:row>
      <xdr:rowOff>24820</xdr:rowOff>
    </xdr:to>
    <xdr:sp macro="" textlink="">
      <xdr:nvSpPr>
        <xdr:cNvPr id="205" name="楕円 204"/>
        <xdr:cNvSpPr/>
      </xdr:nvSpPr>
      <xdr:spPr>
        <a:xfrm>
          <a:off x="1079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41346</xdr:rowOff>
    </xdr:from>
    <xdr:ext cx="469744" cy="259045"/>
    <xdr:sp macro="" textlink="">
      <xdr:nvSpPr>
        <xdr:cNvPr id="206" name="テキスト ボックス 205"/>
        <xdr:cNvSpPr txBox="1"/>
      </xdr:nvSpPr>
      <xdr:spPr>
        <a:xfrm>
          <a:off x="895428" y="129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4483</xdr:rowOff>
    </xdr:from>
    <xdr:to>
      <xdr:col>24</xdr:col>
      <xdr:colOff>63500</xdr:colOff>
      <xdr:row>97</xdr:row>
      <xdr:rowOff>47447</xdr:rowOff>
    </xdr:to>
    <xdr:cxnSp macro="">
      <xdr:nvCxnSpPr>
        <xdr:cNvPr id="236" name="直線コネクタ 235"/>
        <xdr:cNvCxnSpPr/>
      </xdr:nvCxnSpPr>
      <xdr:spPr>
        <a:xfrm flipV="1">
          <a:off x="3797300" y="16635133"/>
          <a:ext cx="8382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43904</xdr:rowOff>
    </xdr:from>
    <xdr:to>
      <xdr:col>19</xdr:col>
      <xdr:colOff>177800</xdr:colOff>
      <xdr:row>97</xdr:row>
      <xdr:rowOff>47447</xdr:rowOff>
    </xdr:to>
    <xdr:cxnSp macro="">
      <xdr:nvCxnSpPr>
        <xdr:cNvPr id="239" name="直線コネクタ 238"/>
        <xdr:cNvCxnSpPr/>
      </xdr:nvCxnSpPr>
      <xdr:spPr>
        <a:xfrm>
          <a:off x="2908300" y="1667455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43904</xdr:rowOff>
    </xdr:from>
    <xdr:to>
      <xdr:col>15</xdr:col>
      <xdr:colOff>50800</xdr:colOff>
      <xdr:row>97</xdr:row>
      <xdr:rowOff>75234</xdr:rowOff>
    </xdr:to>
    <xdr:cxnSp macro="">
      <xdr:nvCxnSpPr>
        <xdr:cNvPr id="242" name="直線コネクタ 241"/>
        <xdr:cNvCxnSpPr/>
      </xdr:nvCxnSpPr>
      <xdr:spPr>
        <a:xfrm flipV="1">
          <a:off x="2019300" y="1667455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75234</xdr:rowOff>
    </xdr:from>
    <xdr:to>
      <xdr:col>10</xdr:col>
      <xdr:colOff>114300</xdr:colOff>
      <xdr:row>97</xdr:row>
      <xdr:rowOff>78942</xdr:rowOff>
    </xdr:to>
    <xdr:cxnSp macro="">
      <xdr:nvCxnSpPr>
        <xdr:cNvPr id="245" name="直線コネクタ 244"/>
        <xdr:cNvCxnSpPr/>
      </xdr:nvCxnSpPr>
      <xdr:spPr>
        <a:xfrm flipV="1">
          <a:off x="1130300" y="16705884"/>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125133</xdr:rowOff>
    </xdr:from>
    <xdr:to>
      <xdr:col>24</xdr:col>
      <xdr:colOff>114300</xdr:colOff>
      <xdr:row>97</xdr:row>
      <xdr:rowOff>55283</xdr:rowOff>
    </xdr:to>
    <xdr:sp macro="" textlink="">
      <xdr:nvSpPr>
        <xdr:cNvPr id="255" name="楕円 254"/>
        <xdr:cNvSpPr/>
      </xdr:nvSpPr>
      <xdr:spPr>
        <a:xfrm>
          <a:off x="4584700" y="165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148010</xdr:rowOff>
    </xdr:from>
    <xdr:ext cx="534377" cy="259045"/>
    <xdr:sp macro="" textlink="">
      <xdr:nvSpPr>
        <xdr:cNvPr id="256" name="扶助費該当値テキスト"/>
        <xdr:cNvSpPr txBox="1"/>
      </xdr:nvSpPr>
      <xdr:spPr>
        <a:xfrm>
          <a:off x="4686300" y="164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168097</xdr:rowOff>
    </xdr:from>
    <xdr:to>
      <xdr:col>20</xdr:col>
      <xdr:colOff>38100</xdr:colOff>
      <xdr:row>97</xdr:row>
      <xdr:rowOff>98247</xdr:rowOff>
    </xdr:to>
    <xdr:sp macro="" textlink="">
      <xdr:nvSpPr>
        <xdr:cNvPr id="257" name="楕円 256"/>
        <xdr:cNvSpPr/>
      </xdr:nvSpPr>
      <xdr:spPr>
        <a:xfrm>
          <a:off x="3746500" y="166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114774</xdr:rowOff>
    </xdr:from>
    <xdr:ext cx="534377" cy="259045"/>
    <xdr:sp macro="" textlink="">
      <xdr:nvSpPr>
        <xdr:cNvPr id="258" name="テキスト ボックス 257"/>
        <xdr:cNvSpPr txBox="1"/>
      </xdr:nvSpPr>
      <xdr:spPr>
        <a:xfrm>
          <a:off x="3530111" y="164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164554</xdr:rowOff>
    </xdr:from>
    <xdr:to>
      <xdr:col>15</xdr:col>
      <xdr:colOff>101600</xdr:colOff>
      <xdr:row>97</xdr:row>
      <xdr:rowOff>94704</xdr:rowOff>
    </xdr:to>
    <xdr:sp macro="" textlink="">
      <xdr:nvSpPr>
        <xdr:cNvPr id="259" name="楕円 258"/>
        <xdr:cNvSpPr/>
      </xdr:nvSpPr>
      <xdr:spPr>
        <a:xfrm>
          <a:off x="2857500" y="166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111231</xdr:rowOff>
    </xdr:from>
    <xdr:ext cx="534377" cy="259045"/>
    <xdr:sp macro="" textlink="">
      <xdr:nvSpPr>
        <xdr:cNvPr id="260" name="テキスト ボックス 259"/>
        <xdr:cNvSpPr txBox="1"/>
      </xdr:nvSpPr>
      <xdr:spPr>
        <a:xfrm>
          <a:off x="2641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24434</xdr:rowOff>
    </xdr:from>
    <xdr:to>
      <xdr:col>10</xdr:col>
      <xdr:colOff>165100</xdr:colOff>
      <xdr:row>97</xdr:row>
      <xdr:rowOff>126034</xdr:rowOff>
    </xdr:to>
    <xdr:sp macro="" textlink="">
      <xdr:nvSpPr>
        <xdr:cNvPr id="261" name="楕円 260"/>
        <xdr:cNvSpPr/>
      </xdr:nvSpPr>
      <xdr:spPr>
        <a:xfrm>
          <a:off x="1968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142561</xdr:rowOff>
    </xdr:from>
    <xdr:ext cx="534377" cy="259045"/>
    <xdr:sp macro="" textlink="">
      <xdr:nvSpPr>
        <xdr:cNvPr id="262" name="テキスト ボックス 261"/>
        <xdr:cNvSpPr txBox="1"/>
      </xdr:nvSpPr>
      <xdr:spPr>
        <a:xfrm>
          <a:off x="1752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28142</xdr:rowOff>
    </xdr:from>
    <xdr:to>
      <xdr:col>6</xdr:col>
      <xdr:colOff>38100</xdr:colOff>
      <xdr:row>97</xdr:row>
      <xdr:rowOff>129742</xdr:rowOff>
    </xdr:to>
    <xdr:sp macro="" textlink="">
      <xdr:nvSpPr>
        <xdr:cNvPr id="263" name="楕円 262"/>
        <xdr:cNvSpPr/>
      </xdr:nvSpPr>
      <xdr:spPr>
        <a:xfrm>
          <a:off x="1079500" y="166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146269</xdr:rowOff>
    </xdr:from>
    <xdr:ext cx="534377" cy="259045"/>
    <xdr:sp macro="" textlink="">
      <xdr:nvSpPr>
        <xdr:cNvPr id="264" name="テキスト ボックス 263"/>
        <xdr:cNvSpPr txBox="1"/>
      </xdr:nvSpPr>
      <xdr:spPr>
        <a:xfrm>
          <a:off x="863111" y="164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79023</xdr:rowOff>
    </xdr:from>
    <xdr:to>
      <xdr:col>55</xdr:col>
      <xdr:colOff>0</xdr:colOff>
      <xdr:row>35</xdr:row>
      <xdr:rowOff>101110</xdr:rowOff>
    </xdr:to>
    <xdr:cxnSp macro="">
      <xdr:nvCxnSpPr>
        <xdr:cNvPr id="295" name="直線コネクタ 294"/>
        <xdr:cNvCxnSpPr/>
      </xdr:nvCxnSpPr>
      <xdr:spPr>
        <a:xfrm>
          <a:off x="9639300" y="6079773"/>
          <a:ext cx="8382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79023</xdr:rowOff>
    </xdr:from>
    <xdr:to>
      <xdr:col>50</xdr:col>
      <xdr:colOff>114300</xdr:colOff>
      <xdr:row>35</xdr:row>
      <xdr:rowOff>91356</xdr:rowOff>
    </xdr:to>
    <xdr:cxnSp macro="">
      <xdr:nvCxnSpPr>
        <xdr:cNvPr id="298" name="直線コネクタ 297"/>
        <xdr:cNvCxnSpPr/>
      </xdr:nvCxnSpPr>
      <xdr:spPr>
        <a:xfrm flipV="1">
          <a:off x="8750300" y="6079773"/>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91356</xdr:rowOff>
    </xdr:from>
    <xdr:to>
      <xdr:col>45</xdr:col>
      <xdr:colOff>177800</xdr:colOff>
      <xdr:row>35</xdr:row>
      <xdr:rowOff>99270</xdr:rowOff>
    </xdr:to>
    <xdr:cxnSp macro="">
      <xdr:nvCxnSpPr>
        <xdr:cNvPr id="301" name="直線コネクタ 300"/>
        <xdr:cNvCxnSpPr/>
      </xdr:nvCxnSpPr>
      <xdr:spPr>
        <a:xfrm flipV="1">
          <a:off x="7861300" y="6092106"/>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99270</xdr:rowOff>
    </xdr:from>
    <xdr:to>
      <xdr:col>41</xdr:col>
      <xdr:colOff>50800</xdr:colOff>
      <xdr:row>36</xdr:row>
      <xdr:rowOff>90801</xdr:rowOff>
    </xdr:to>
    <xdr:cxnSp macro="">
      <xdr:nvCxnSpPr>
        <xdr:cNvPr id="304" name="直線コネクタ 303"/>
        <xdr:cNvCxnSpPr/>
      </xdr:nvCxnSpPr>
      <xdr:spPr>
        <a:xfrm flipV="1">
          <a:off x="6972300" y="6100020"/>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50310</xdr:rowOff>
    </xdr:from>
    <xdr:to>
      <xdr:col>55</xdr:col>
      <xdr:colOff>50800</xdr:colOff>
      <xdr:row>35</xdr:row>
      <xdr:rowOff>151910</xdr:rowOff>
    </xdr:to>
    <xdr:sp macro="" textlink="">
      <xdr:nvSpPr>
        <xdr:cNvPr id="314" name="楕円 313"/>
        <xdr:cNvSpPr/>
      </xdr:nvSpPr>
      <xdr:spPr>
        <a:xfrm>
          <a:off x="10426700" y="60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73187</xdr:rowOff>
    </xdr:from>
    <xdr:ext cx="534377" cy="259045"/>
    <xdr:sp macro="" textlink="">
      <xdr:nvSpPr>
        <xdr:cNvPr id="315" name="補助費等該当値テキスト"/>
        <xdr:cNvSpPr txBox="1"/>
      </xdr:nvSpPr>
      <xdr:spPr>
        <a:xfrm>
          <a:off x="10528300" y="59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28223</xdr:rowOff>
    </xdr:from>
    <xdr:to>
      <xdr:col>50</xdr:col>
      <xdr:colOff>165100</xdr:colOff>
      <xdr:row>35</xdr:row>
      <xdr:rowOff>129823</xdr:rowOff>
    </xdr:to>
    <xdr:sp macro="" textlink="">
      <xdr:nvSpPr>
        <xdr:cNvPr id="316" name="楕円 315"/>
        <xdr:cNvSpPr/>
      </xdr:nvSpPr>
      <xdr:spPr>
        <a:xfrm>
          <a:off x="9588500" y="60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146350</xdr:rowOff>
    </xdr:from>
    <xdr:ext cx="534377" cy="259045"/>
    <xdr:sp macro="" textlink="">
      <xdr:nvSpPr>
        <xdr:cNvPr id="317" name="テキスト ボックス 316"/>
        <xdr:cNvSpPr txBox="1"/>
      </xdr:nvSpPr>
      <xdr:spPr>
        <a:xfrm>
          <a:off x="9372111" y="5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40556</xdr:rowOff>
    </xdr:from>
    <xdr:to>
      <xdr:col>46</xdr:col>
      <xdr:colOff>38100</xdr:colOff>
      <xdr:row>35</xdr:row>
      <xdr:rowOff>142156</xdr:rowOff>
    </xdr:to>
    <xdr:sp macro="" textlink="">
      <xdr:nvSpPr>
        <xdr:cNvPr id="318" name="楕円 317"/>
        <xdr:cNvSpPr/>
      </xdr:nvSpPr>
      <xdr:spPr>
        <a:xfrm>
          <a:off x="8699500" y="6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158683</xdr:rowOff>
    </xdr:from>
    <xdr:ext cx="534377" cy="259045"/>
    <xdr:sp macro="" textlink="">
      <xdr:nvSpPr>
        <xdr:cNvPr id="319" name="テキスト ボックス 318"/>
        <xdr:cNvSpPr txBox="1"/>
      </xdr:nvSpPr>
      <xdr:spPr>
        <a:xfrm>
          <a:off x="8483111" y="5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48470</xdr:rowOff>
    </xdr:from>
    <xdr:to>
      <xdr:col>41</xdr:col>
      <xdr:colOff>101600</xdr:colOff>
      <xdr:row>35</xdr:row>
      <xdr:rowOff>150070</xdr:rowOff>
    </xdr:to>
    <xdr:sp macro="" textlink="">
      <xdr:nvSpPr>
        <xdr:cNvPr id="320" name="楕円 319"/>
        <xdr:cNvSpPr/>
      </xdr:nvSpPr>
      <xdr:spPr>
        <a:xfrm>
          <a:off x="7810500" y="60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166597</xdr:rowOff>
    </xdr:from>
    <xdr:ext cx="534377" cy="259045"/>
    <xdr:sp macro="" textlink="">
      <xdr:nvSpPr>
        <xdr:cNvPr id="321" name="テキスト ボックス 320"/>
        <xdr:cNvSpPr txBox="1"/>
      </xdr:nvSpPr>
      <xdr:spPr>
        <a:xfrm>
          <a:off x="7594111" y="58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40001</xdr:rowOff>
    </xdr:from>
    <xdr:to>
      <xdr:col>36</xdr:col>
      <xdr:colOff>165100</xdr:colOff>
      <xdr:row>36</xdr:row>
      <xdr:rowOff>141601</xdr:rowOff>
    </xdr:to>
    <xdr:sp macro="" textlink="">
      <xdr:nvSpPr>
        <xdr:cNvPr id="322" name="楕円 321"/>
        <xdr:cNvSpPr/>
      </xdr:nvSpPr>
      <xdr:spPr>
        <a:xfrm>
          <a:off x="6921500" y="6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158128</xdr:rowOff>
    </xdr:from>
    <xdr:ext cx="534377" cy="259045"/>
    <xdr:sp macro="" textlink="">
      <xdr:nvSpPr>
        <xdr:cNvPr id="323" name="テキスト ボックス 322"/>
        <xdr:cNvSpPr txBox="1"/>
      </xdr:nvSpPr>
      <xdr:spPr>
        <a:xfrm>
          <a:off x="6705111" y="59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62589</xdr:rowOff>
    </xdr:from>
    <xdr:to>
      <xdr:col>55</xdr:col>
      <xdr:colOff>0</xdr:colOff>
      <xdr:row>58</xdr:row>
      <xdr:rowOff>71250</xdr:rowOff>
    </xdr:to>
    <xdr:cxnSp macro="">
      <xdr:nvCxnSpPr>
        <xdr:cNvPr id="352" name="直線コネクタ 351"/>
        <xdr:cNvCxnSpPr/>
      </xdr:nvCxnSpPr>
      <xdr:spPr>
        <a:xfrm flipV="1">
          <a:off x="9639300" y="10006689"/>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71250</xdr:rowOff>
    </xdr:from>
    <xdr:to>
      <xdr:col>50</xdr:col>
      <xdr:colOff>114300</xdr:colOff>
      <xdr:row>58</xdr:row>
      <xdr:rowOff>86505</xdr:rowOff>
    </xdr:to>
    <xdr:cxnSp macro="">
      <xdr:nvCxnSpPr>
        <xdr:cNvPr id="355" name="直線コネクタ 354"/>
        <xdr:cNvCxnSpPr/>
      </xdr:nvCxnSpPr>
      <xdr:spPr>
        <a:xfrm flipV="1">
          <a:off x="8750300" y="10015350"/>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78092</xdr:rowOff>
    </xdr:from>
    <xdr:to>
      <xdr:col>45</xdr:col>
      <xdr:colOff>177800</xdr:colOff>
      <xdr:row>58</xdr:row>
      <xdr:rowOff>86505</xdr:rowOff>
    </xdr:to>
    <xdr:cxnSp macro="">
      <xdr:nvCxnSpPr>
        <xdr:cNvPr id="358" name="直線コネクタ 357"/>
        <xdr:cNvCxnSpPr/>
      </xdr:nvCxnSpPr>
      <xdr:spPr>
        <a:xfrm>
          <a:off x="7861300" y="10022192"/>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47822</xdr:rowOff>
    </xdr:from>
    <xdr:to>
      <xdr:col>41</xdr:col>
      <xdr:colOff>50800</xdr:colOff>
      <xdr:row>58</xdr:row>
      <xdr:rowOff>78092</xdr:rowOff>
    </xdr:to>
    <xdr:cxnSp macro="">
      <xdr:nvCxnSpPr>
        <xdr:cNvPr id="361" name="直線コネクタ 360"/>
        <xdr:cNvCxnSpPr/>
      </xdr:nvCxnSpPr>
      <xdr:spPr>
        <a:xfrm>
          <a:off x="6972300" y="9991922"/>
          <a:ext cx="8890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11789</xdr:rowOff>
    </xdr:from>
    <xdr:to>
      <xdr:col>55</xdr:col>
      <xdr:colOff>50800</xdr:colOff>
      <xdr:row>58</xdr:row>
      <xdr:rowOff>113389</xdr:rowOff>
    </xdr:to>
    <xdr:sp macro="" textlink="">
      <xdr:nvSpPr>
        <xdr:cNvPr id="371" name="楕円 370"/>
        <xdr:cNvSpPr/>
      </xdr:nvSpPr>
      <xdr:spPr>
        <a:xfrm>
          <a:off x="10426700" y="99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98166</xdr:rowOff>
    </xdr:from>
    <xdr:ext cx="534377" cy="259045"/>
    <xdr:sp macro="" textlink="">
      <xdr:nvSpPr>
        <xdr:cNvPr id="372" name="普通建設事業費該当値テキスト"/>
        <xdr:cNvSpPr txBox="1"/>
      </xdr:nvSpPr>
      <xdr:spPr>
        <a:xfrm>
          <a:off x="10528300" y="98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20450</xdr:rowOff>
    </xdr:from>
    <xdr:to>
      <xdr:col>50</xdr:col>
      <xdr:colOff>165100</xdr:colOff>
      <xdr:row>58</xdr:row>
      <xdr:rowOff>122050</xdr:rowOff>
    </xdr:to>
    <xdr:sp macro="" textlink="">
      <xdr:nvSpPr>
        <xdr:cNvPr id="373" name="楕円 372"/>
        <xdr:cNvSpPr/>
      </xdr:nvSpPr>
      <xdr:spPr>
        <a:xfrm>
          <a:off x="9588500" y="99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113177</xdr:rowOff>
    </xdr:from>
    <xdr:ext cx="534377" cy="259045"/>
    <xdr:sp macro="" textlink="">
      <xdr:nvSpPr>
        <xdr:cNvPr id="374" name="テキスト ボックス 373"/>
        <xdr:cNvSpPr txBox="1"/>
      </xdr:nvSpPr>
      <xdr:spPr>
        <a:xfrm>
          <a:off x="9372111" y="100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35705</xdr:rowOff>
    </xdr:from>
    <xdr:to>
      <xdr:col>46</xdr:col>
      <xdr:colOff>38100</xdr:colOff>
      <xdr:row>58</xdr:row>
      <xdr:rowOff>137305</xdr:rowOff>
    </xdr:to>
    <xdr:sp macro="" textlink="">
      <xdr:nvSpPr>
        <xdr:cNvPr id="375" name="楕円 374"/>
        <xdr:cNvSpPr/>
      </xdr:nvSpPr>
      <xdr:spPr>
        <a:xfrm>
          <a:off x="8699500" y="99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128432</xdr:rowOff>
    </xdr:from>
    <xdr:ext cx="534377" cy="259045"/>
    <xdr:sp macro="" textlink="">
      <xdr:nvSpPr>
        <xdr:cNvPr id="376" name="テキスト ボックス 375"/>
        <xdr:cNvSpPr txBox="1"/>
      </xdr:nvSpPr>
      <xdr:spPr>
        <a:xfrm>
          <a:off x="8483111" y="100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27292</xdr:rowOff>
    </xdr:from>
    <xdr:to>
      <xdr:col>41</xdr:col>
      <xdr:colOff>101600</xdr:colOff>
      <xdr:row>58</xdr:row>
      <xdr:rowOff>128892</xdr:rowOff>
    </xdr:to>
    <xdr:sp macro="" textlink="">
      <xdr:nvSpPr>
        <xdr:cNvPr id="377" name="楕円 376"/>
        <xdr:cNvSpPr/>
      </xdr:nvSpPr>
      <xdr:spPr>
        <a:xfrm>
          <a:off x="7810500" y="99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120019</xdr:rowOff>
    </xdr:from>
    <xdr:ext cx="534377" cy="259045"/>
    <xdr:sp macro="" textlink="">
      <xdr:nvSpPr>
        <xdr:cNvPr id="378" name="テキスト ボックス 377"/>
        <xdr:cNvSpPr txBox="1"/>
      </xdr:nvSpPr>
      <xdr:spPr>
        <a:xfrm>
          <a:off x="7594111" y="100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168472</xdr:rowOff>
    </xdr:from>
    <xdr:to>
      <xdr:col>36</xdr:col>
      <xdr:colOff>165100</xdr:colOff>
      <xdr:row>58</xdr:row>
      <xdr:rowOff>98622</xdr:rowOff>
    </xdr:to>
    <xdr:sp macro="" textlink="">
      <xdr:nvSpPr>
        <xdr:cNvPr id="379" name="楕円 378"/>
        <xdr:cNvSpPr/>
      </xdr:nvSpPr>
      <xdr:spPr>
        <a:xfrm>
          <a:off x="6921500" y="99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89749</xdr:rowOff>
    </xdr:from>
    <xdr:ext cx="534377" cy="259045"/>
    <xdr:sp macro="" textlink="">
      <xdr:nvSpPr>
        <xdr:cNvPr id="380" name="テキスト ボックス 379"/>
        <xdr:cNvSpPr txBox="1"/>
      </xdr:nvSpPr>
      <xdr:spPr>
        <a:xfrm>
          <a:off x="6705111" y="100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7" name="直線コネクタ 406"/>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0" name="直線コネクタ 409"/>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130191</xdr:rowOff>
    </xdr:from>
    <xdr:to>
      <xdr:col>45</xdr:col>
      <xdr:colOff>177800</xdr:colOff>
      <xdr:row>78</xdr:row>
      <xdr:rowOff>139700</xdr:rowOff>
    </xdr:to>
    <xdr:cxnSp macro="">
      <xdr:nvCxnSpPr>
        <xdr:cNvPr id="413" name="直線コネクタ 412"/>
        <xdr:cNvCxnSpPr/>
      </xdr:nvCxnSpPr>
      <xdr:spPr>
        <a:xfrm>
          <a:off x="7861300" y="13503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88210</xdr:rowOff>
    </xdr:from>
    <xdr:to>
      <xdr:col>41</xdr:col>
      <xdr:colOff>50800</xdr:colOff>
      <xdr:row>78</xdr:row>
      <xdr:rowOff>130191</xdr:rowOff>
    </xdr:to>
    <xdr:cxnSp macro="">
      <xdr:nvCxnSpPr>
        <xdr:cNvPr id="416" name="直線コネクタ 415"/>
        <xdr:cNvCxnSpPr/>
      </xdr:nvCxnSpPr>
      <xdr:spPr>
        <a:xfrm>
          <a:off x="6972300" y="13461310"/>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6" name="楕円 425"/>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7"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8" name="楕円 427"/>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9" name="テキスト ボックス 428"/>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0" name="楕円 429"/>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1" name="テキスト ボックス 430"/>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79391</xdr:rowOff>
    </xdr:from>
    <xdr:to>
      <xdr:col>41</xdr:col>
      <xdr:colOff>101600</xdr:colOff>
      <xdr:row>79</xdr:row>
      <xdr:rowOff>9541</xdr:rowOff>
    </xdr:to>
    <xdr:sp macro="" textlink="">
      <xdr:nvSpPr>
        <xdr:cNvPr id="432" name="楕円 431"/>
        <xdr:cNvSpPr/>
      </xdr:nvSpPr>
      <xdr:spPr>
        <a:xfrm>
          <a:off x="7810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668</xdr:rowOff>
    </xdr:from>
    <xdr:ext cx="469744" cy="259045"/>
    <xdr:sp macro="" textlink="">
      <xdr:nvSpPr>
        <xdr:cNvPr id="433" name="テキスト ボックス 432"/>
        <xdr:cNvSpPr txBox="1"/>
      </xdr:nvSpPr>
      <xdr:spPr>
        <a:xfrm>
          <a:off x="7626428" y="13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37410</xdr:rowOff>
    </xdr:from>
    <xdr:to>
      <xdr:col>36</xdr:col>
      <xdr:colOff>165100</xdr:colOff>
      <xdr:row>78</xdr:row>
      <xdr:rowOff>139010</xdr:rowOff>
    </xdr:to>
    <xdr:sp macro="" textlink="">
      <xdr:nvSpPr>
        <xdr:cNvPr id="434" name="楕円 433"/>
        <xdr:cNvSpPr/>
      </xdr:nvSpPr>
      <xdr:spPr>
        <a:xfrm>
          <a:off x="6921500" y="134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130137</xdr:rowOff>
    </xdr:from>
    <xdr:ext cx="534377" cy="259045"/>
    <xdr:sp macro="" textlink="">
      <xdr:nvSpPr>
        <xdr:cNvPr id="435" name="テキスト ボックス 434"/>
        <xdr:cNvSpPr txBox="1"/>
      </xdr:nvSpPr>
      <xdr:spPr>
        <a:xfrm>
          <a:off x="6705111" y="135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95732</xdr:rowOff>
    </xdr:from>
    <xdr:to>
      <xdr:col>55</xdr:col>
      <xdr:colOff>0</xdr:colOff>
      <xdr:row>96</xdr:row>
      <xdr:rowOff>132817</xdr:rowOff>
    </xdr:to>
    <xdr:cxnSp macro="">
      <xdr:nvCxnSpPr>
        <xdr:cNvPr id="464" name="直線コネクタ 463"/>
        <xdr:cNvCxnSpPr/>
      </xdr:nvCxnSpPr>
      <xdr:spPr>
        <a:xfrm flipV="1">
          <a:off x="9639300" y="16554932"/>
          <a:ext cx="8382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132817</xdr:rowOff>
    </xdr:from>
    <xdr:to>
      <xdr:col>50</xdr:col>
      <xdr:colOff>114300</xdr:colOff>
      <xdr:row>97</xdr:row>
      <xdr:rowOff>4394</xdr:rowOff>
    </xdr:to>
    <xdr:cxnSp macro="">
      <xdr:nvCxnSpPr>
        <xdr:cNvPr id="467" name="直線コネクタ 466"/>
        <xdr:cNvCxnSpPr/>
      </xdr:nvCxnSpPr>
      <xdr:spPr>
        <a:xfrm flipV="1">
          <a:off x="8750300" y="1659201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xdr:rowOff>
    </xdr:from>
    <xdr:to>
      <xdr:col>45</xdr:col>
      <xdr:colOff>177800</xdr:colOff>
      <xdr:row>97</xdr:row>
      <xdr:rowOff>4394</xdr:rowOff>
    </xdr:to>
    <xdr:cxnSp macro="">
      <xdr:nvCxnSpPr>
        <xdr:cNvPr id="470" name="直線コネクタ 469"/>
        <xdr:cNvCxnSpPr/>
      </xdr:nvCxnSpPr>
      <xdr:spPr>
        <a:xfrm>
          <a:off x="7861300" y="16632313"/>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1663</xdr:rowOff>
    </xdr:from>
    <xdr:to>
      <xdr:col>41</xdr:col>
      <xdr:colOff>50800</xdr:colOff>
      <xdr:row>97</xdr:row>
      <xdr:rowOff>65646</xdr:rowOff>
    </xdr:to>
    <xdr:cxnSp macro="">
      <xdr:nvCxnSpPr>
        <xdr:cNvPr id="473" name="直線コネクタ 472"/>
        <xdr:cNvCxnSpPr/>
      </xdr:nvCxnSpPr>
      <xdr:spPr>
        <a:xfrm flipV="1">
          <a:off x="6972300" y="16632313"/>
          <a:ext cx="8890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44932</xdr:rowOff>
    </xdr:from>
    <xdr:to>
      <xdr:col>55</xdr:col>
      <xdr:colOff>50800</xdr:colOff>
      <xdr:row>96</xdr:row>
      <xdr:rowOff>146532</xdr:rowOff>
    </xdr:to>
    <xdr:sp macro="" textlink="">
      <xdr:nvSpPr>
        <xdr:cNvPr id="483" name="楕円 482"/>
        <xdr:cNvSpPr/>
      </xdr:nvSpPr>
      <xdr:spPr>
        <a:xfrm>
          <a:off x="104267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67809</xdr:rowOff>
    </xdr:from>
    <xdr:ext cx="534377" cy="259045"/>
    <xdr:sp macro="" textlink="">
      <xdr:nvSpPr>
        <xdr:cNvPr id="484" name="普通建設事業費 （ うち更新整備　）該当値テキスト"/>
        <xdr:cNvSpPr txBox="1"/>
      </xdr:nvSpPr>
      <xdr:spPr>
        <a:xfrm>
          <a:off x="10528300"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82017</xdr:rowOff>
    </xdr:from>
    <xdr:to>
      <xdr:col>50</xdr:col>
      <xdr:colOff>165100</xdr:colOff>
      <xdr:row>97</xdr:row>
      <xdr:rowOff>12167</xdr:rowOff>
    </xdr:to>
    <xdr:sp macro="" textlink="">
      <xdr:nvSpPr>
        <xdr:cNvPr id="485" name="楕円 484"/>
        <xdr:cNvSpPr/>
      </xdr:nvSpPr>
      <xdr:spPr>
        <a:xfrm>
          <a:off x="9588500" y="165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28694</xdr:rowOff>
    </xdr:from>
    <xdr:ext cx="534377" cy="259045"/>
    <xdr:sp macro="" textlink="">
      <xdr:nvSpPr>
        <xdr:cNvPr id="486" name="テキスト ボックス 485"/>
        <xdr:cNvSpPr txBox="1"/>
      </xdr:nvSpPr>
      <xdr:spPr>
        <a:xfrm>
          <a:off x="9372111" y="163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125044</xdr:rowOff>
    </xdr:from>
    <xdr:to>
      <xdr:col>46</xdr:col>
      <xdr:colOff>38100</xdr:colOff>
      <xdr:row>97</xdr:row>
      <xdr:rowOff>55194</xdr:rowOff>
    </xdr:to>
    <xdr:sp macro="" textlink="">
      <xdr:nvSpPr>
        <xdr:cNvPr id="487" name="楕円 486"/>
        <xdr:cNvSpPr/>
      </xdr:nvSpPr>
      <xdr:spPr>
        <a:xfrm>
          <a:off x="8699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71721</xdr:rowOff>
    </xdr:from>
    <xdr:ext cx="534377" cy="259045"/>
    <xdr:sp macro="" textlink="">
      <xdr:nvSpPr>
        <xdr:cNvPr id="488" name="テキスト ボックス 487"/>
        <xdr:cNvSpPr txBox="1"/>
      </xdr:nvSpPr>
      <xdr:spPr>
        <a:xfrm>
          <a:off x="8483111" y="163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122313</xdr:rowOff>
    </xdr:from>
    <xdr:to>
      <xdr:col>41</xdr:col>
      <xdr:colOff>101600</xdr:colOff>
      <xdr:row>97</xdr:row>
      <xdr:rowOff>52463</xdr:rowOff>
    </xdr:to>
    <xdr:sp macro="" textlink="">
      <xdr:nvSpPr>
        <xdr:cNvPr id="489" name="楕円 488"/>
        <xdr:cNvSpPr/>
      </xdr:nvSpPr>
      <xdr:spPr>
        <a:xfrm>
          <a:off x="7810500" y="165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68990</xdr:rowOff>
    </xdr:from>
    <xdr:ext cx="534377" cy="259045"/>
    <xdr:sp macro="" textlink="">
      <xdr:nvSpPr>
        <xdr:cNvPr id="490" name="テキスト ボックス 489"/>
        <xdr:cNvSpPr txBox="1"/>
      </xdr:nvSpPr>
      <xdr:spPr>
        <a:xfrm>
          <a:off x="7594111" y="163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14846</xdr:rowOff>
    </xdr:from>
    <xdr:to>
      <xdr:col>36</xdr:col>
      <xdr:colOff>165100</xdr:colOff>
      <xdr:row>97</xdr:row>
      <xdr:rowOff>116446</xdr:rowOff>
    </xdr:to>
    <xdr:sp macro="" textlink="">
      <xdr:nvSpPr>
        <xdr:cNvPr id="491" name="楕円 490"/>
        <xdr:cNvSpPr/>
      </xdr:nvSpPr>
      <xdr:spPr>
        <a:xfrm>
          <a:off x="6921500" y="16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132973</xdr:rowOff>
    </xdr:from>
    <xdr:ext cx="534377" cy="259045"/>
    <xdr:sp macro="" textlink="">
      <xdr:nvSpPr>
        <xdr:cNvPr id="492" name="テキスト ボックス 491"/>
        <xdr:cNvSpPr txBox="1"/>
      </xdr:nvSpPr>
      <xdr:spPr>
        <a:xfrm>
          <a:off x="6705111" y="164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29756</xdr:rowOff>
    </xdr:from>
    <xdr:to>
      <xdr:col>85</xdr:col>
      <xdr:colOff>127000</xdr:colOff>
      <xdr:row>39</xdr:row>
      <xdr:rowOff>43700</xdr:rowOff>
    </xdr:to>
    <xdr:cxnSp macro="">
      <xdr:nvCxnSpPr>
        <xdr:cNvPr id="521" name="直線コネクタ 520"/>
        <xdr:cNvCxnSpPr/>
      </xdr:nvCxnSpPr>
      <xdr:spPr>
        <a:xfrm>
          <a:off x="15481300" y="6716306"/>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29756</xdr:rowOff>
    </xdr:from>
    <xdr:to>
      <xdr:col>81</xdr:col>
      <xdr:colOff>50800</xdr:colOff>
      <xdr:row>39</xdr:row>
      <xdr:rowOff>35484</xdr:rowOff>
    </xdr:to>
    <xdr:cxnSp macro="">
      <xdr:nvCxnSpPr>
        <xdr:cNvPr id="524" name="直線コネクタ 523"/>
        <xdr:cNvCxnSpPr/>
      </xdr:nvCxnSpPr>
      <xdr:spPr>
        <a:xfrm flipV="1">
          <a:off x="14592300" y="6716306"/>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35484</xdr:rowOff>
    </xdr:from>
    <xdr:to>
      <xdr:col>76</xdr:col>
      <xdr:colOff>114300</xdr:colOff>
      <xdr:row>39</xdr:row>
      <xdr:rowOff>44450</xdr:rowOff>
    </xdr:to>
    <xdr:cxnSp macro="">
      <xdr:nvCxnSpPr>
        <xdr:cNvPr id="527" name="直線コネクタ 526"/>
        <xdr:cNvCxnSpPr/>
      </xdr:nvCxnSpPr>
      <xdr:spPr>
        <a:xfrm flipV="1">
          <a:off x="13703300" y="672203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44171</xdr:rowOff>
    </xdr:from>
    <xdr:to>
      <xdr:col>71</xdr:col>
      <xdr:colOff>177800</xdr:colOff>
      <xdr:row>39</xdr:row>
      <xdr:rowOff>44450</xdr:rowOff>
    </xdr:to>
    <xdr:cxnSp macro="">
      <xdr:nvCxnSpPr>
        <xdr:cNvPr id="530" name="直線コネクタ 529"/>
        <xdr:cNvCxnSpPr/>
      </xdr:nvCxnSpPr>
      <xdr:spPr>
        <a:xfrm>
          <a:off x="12814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164350</xdr:rowOff>
    </xdr:from>
    <xdr:to>
      <xdr:col>85</xdr:col>
      <xdr:colOff>177800</xdr:colOff>
      <xdr:row>39</xdr:row>
      <xdr:rowOff>94500</xdr:rowOff>
    </xdr:to>
    <xdr:sp macro="" textlink="">
      <xdr:nvSpPr>
        <xdr:cNvPr id="540" name="楕円 539"/>
        <xdr:cNvSpPr/>
      </xdr:nvSpPr>
      <xdr:spPr>
        <a:xfrm>
          <a:off x="16268700" y="66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1" name="災害復旧事業費該当値テキスト"/>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150406</xdr:rowOff>
    </xdr:from>
    <xdr:to>
      <xdr:col>81</xdr:col>
      <xdr:colOff>101600</xdr:colOff>
      <xdr:row>39</xdr:row>
      <xdr:rowOff>80556</xdr:rowOff>
    </xdr:to>
    <xdr:sp macro="" textlink="">
      <xdr:nvSpPr>
        <xdr:cNvPr id="542" name="楕円 541"/>
        <xdr:cNvSpPr/>
      </xdr:nvSpPr>
      <xdr:spPr>
        <a:xfrm>
          <a:off x="15430500" y="66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71683</xdr:rowOff>
    </xdr:from>
    <xdr:ext cx="469744" cy="259045"/>
    <xdr:sp macro="" textlink="">
      <xdr:nvSpPr>
        <xdr:cNvPr id="543" name="テキスト ボックス 542"/>
        <xdr:cNvSpPr txBox="1"/>
      </xdr:nvSpPr>
      <xdr:spPr>
        <a:xfrm>
          <a:off x="15246428" y="67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156134</xdr:rowOff>
    </xdr:from>
    <xdr:to>
      <xdr:col>76</xdr:col>
      <xdr:colOff>165100</xdr:colOff>
      <xdr:row>39</xdr:row>
      <xdr:rowOff>86284</xdr:rowOff>
    </xdr:to>
    <xdr:sp macro="" textlink="">
      <xdr:nvSpPr>
        <xdr:cNvPr id="544" name="楕円 543"/>
        <xdr:cNvSpPr/>
      </xdr:nvSpPr>
      <xdr:spPr>
        <a:xfrm>
          <a:off x="14541500" y="6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77411</xdr:rowOff>
    </xdr:from>
    <xdr:ext cx="378565" cy="259045"/>
    <xdr:sp macro="" textlink="">
      <xdr:nvSpPr>
        <xdr:cNvPr id="545" name="テキスト ボックス 544"/>
        <xdr:cNvSpPr txBox="1"/>
      </xdr:nvSpPr>
      <xdr:spPr>
        <a:xfrm>
          <a:off x="14403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164821</xdr:rowOff>
    </xdr:from>
    <xdr:to>
      <xdr:col>67</xdr:col>
      <xdr:colOff>101600</xdr:colOff>
      <xdr:row>39</xdr:row>
      <xdr:rowOff>94971</xdr:rowOff>
    </xdr:to>
    <xdr:sp macro="" textlink="">
      <xdr:nvSpPr>
        <xdr:cNvPr id="548" name="楕円 547"/>
        <xdr:cNvSpPr/>
      </xdr:nvSpPr>
      <xdr:spPr>
        <a:xfrm>
          <a:off x="12763500" y="6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86098</xdr:rowOff>
    </xdr:from>
    <xdr:ext cx="313932" cy="259045"/>
    <xdr:sp macro="" textlink="">
      <xdr:nvSpPr>
        <xdr:cNvPr id="549" name="テキスト ボックス 548"/>
        <xdr:cNvSpPr txBox="1"/>
      </xdr:nvSpPr>
      <xdr:spPr>
        <a:xfrm>
          <a:off x="12657333" y="67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127829</xdr:rowOff>
    </xdr:from>
    <xdr:to>
      <xdr:col>85</xdr:col>
      <xdr:colOff>127000</xdr:colOff>
      <xdr:row>75</xdr:row>
      <xdr:rowOff>134556</xdr:rowOff>
    </xdr:to>
    <xdr:cxnSp macro="">
      <xdr:nvCxnSpPr>
        <xdr:cNvPr id="629" name="直線コネクタ 628"/>
        <xdr:cNvCxnSpPr/>
      </xdr:nvCxnSpPr>
      <xdr:spPr>
        <a:xfrm flipV="1">
          <a:off x="15481300" y="12986579"/>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134556</xdr:rowOff>
    </xdr:from>
    <xdr:to>
      <xdr:col>81</xdr:col>
      <xdr:colOff>50800</xdr:colOff>
      <xdr:row>75</xdr:row>
      <xdr:rowOff>139864</xdr:rowOff>
    </xdr:to>
    <xdr:cxnSp macro="">
      <xdr:nvCxnSpPr>
        <xdr:cNvPr id="632" name="直線コネクタ 631"/>
        <xdr:cNvCxnSpPr/>
      </xdr:nvCxnSpPr>
      <xdr:spPr>
        <a:xfrm flipV="1">
          <a:off x="14592300" y="1299330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45860</xdr:rowOff>
    </xdr:from>
    <xdr:to>
      <xdr:col>76</xdr:col>
      <xdr:colOff>114300</xdr:colOff>
      <xdr:row>75</xdr:row>
      <xdr:rowOff>139864</xdr:rowOff>
    </xdr:to>
    <xdr:cxnSp macro="">
      <xdr:nvCxnSpPr>
        <xdr:cNvPr id="635" name="直線コネクタ 634"/>
        <xdr:cNvCxnSpPr/>
      </xdr:nvCxnSpPr>
      <xdr:spPr>
        <a:xfrm>
          <a:off x="13703300" y="12904610"/>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45860</xdr:rowOff>
    </xdr:from>
    <xdr:to>
      <xdr:col>71</xdr:col>
      <xdr:colOff>177800</xdr:colOff>
      <xdr:row>75</xdr:row>
      <xdr:rowOff>80705</xdr:rowOff>
    </xdr:to>
    <xdr:cxnSp macro="">
      <xdr:nvCxnSpPr>
        <xdr:cNvPr id="638" name="直線コネクタ 637"/>
        <xdr:cNvCxnSpPr/>
      </xdr:nvCxnSpPr>
      <xdr:spPr>
        <a:xfrm flipV="1">
          <a:off x="12814300" y="1290461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77029</xdr:rowOff>
    </xdr:from>
    <xdr:to>
      <xdr:col>85</xdr:col>
      <xdr:colOff>177800</xdr:colOff>
      <xdr:row>76</xdr:row>
      <xdr:rowOff>7179</xdr:rowOff>
    </xdr:to>
    <xdr:sp macro="" textlink="">
      <xdr:nvSpPr>
        <xdr:cNvPr id="648" name="楕円 647"/>
        <xdr:cNvSpPr/>
      </xdr:nvSpPr>
      <xdr:spPr>
        <a:xfrm>
          <a:off x="162687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55456</xdr:rowOff>
    </xdr:from>
    <xdr:ext cx="534377" cy="259045"/>
    <xdr:sp macro="" textlink="">
      <xdr:nvSpPr>
        <xdr:cNvPr id="649" name="公債費該当値テキスト"/>
        <xdr:cNvSpPr txBox="1"/>
      </xdr:nvSpPr>
      <xdr:spPr>
        <a:xfrm>
          <a:off x="16370300" y="129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83756</xdr:rowOff>
    </xdr:from>
    <xdr:to>
      <xdr:col>81</xdr:col>
      <xdr:colOff>101600</xdr:colOff>
      <xdr:row>76</xdr:row>
      <xdr:rowOff>13906</xdr:rowOff>
    </xdr:to>
    <xdr:sp macro="" textlink="">
      <xdr:nvSpPr>
        <xdr:cNvPr id="650" name="楕円 649"/>
        <xdr:cNvSpPr/>
      </xdr:nvSpPr>
      <xdr:spPr>
        <a:xfrm>
          <a:off x="15430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5033</xdr:rowOff>
    </xdr:from>
    <xdr:ext cx="534377" cy="259045"/>
    <xdr:sp macro="" textlink="">
      <xdr:nvSpPr>
        <xdr:cNvPr id="651" name="テキスト ボックス 650"/>
        <xdr:cNvSpPr txBox="1"/>
      </xdr:nvSpPr>
      <xdr:spPr>
        <a:xfrm>
          <a:off x="15214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89064</xdr:rowOff>
    </xdr:from>
    <xdr:to>
      <xdr:col>76</xdr:col>
      <xdr:colOff>165100</xdr:colOff>
      <xdr:row>76</xdr:row>
      <xdr:rowOff>19214</xdr:rowOff>
    </xdr:to>
    <xdr:sp macro="" textlink="">
      <xdr:nvSpPr>
        <xdr:cNvPr id="652" name="楕円 651"/>
        <xdr:cNvSpPr/>
      </xdr:nvSpPr>
      <xdr:spPr>
        <a:xfrm>
          <a:off x="14541500" y="12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10340</xdr:rowOff>
    </xdr:from>
    <xdr:ext cx="534377" cy="259045"/>
    <xdr:sp macro="" textlink="">
      <xdr:nvSpPr>
        <xdr:cNvPr id="653" name="テキスト ボックス 652"/>
        <xdr:cNvSpPr txBox="1"/>
      </xdr:nvSpPr>
      <xdr:spPr>
        <a:xfrm>
          <a:off x="14325111" y="130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166510</xdr:rowOff>
    </xdr:from>
    <xdr:to>
      <xdr:col>72</xdr:col>
      <xdr:colOff>38100</xdr:colOff>
      <xdr:row>75</xdr:row>
      <xdr:rowOff>96660</xdr:rowOff>
    </xdr:to>
    <xdr:sp macro="" textlink="">
      <xdr:nvSpPr>
        <xdr:cNvPr id="654" name="楕円 653"/>
        <xdr:cNvSpPr/>
      </xdr:nvSpPr>
      <xdr:spPr>
        <a:xfrm>
          <a:off x="13652500" y="12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113187</xdr:rowOff>
    </xdr:from>
    <xdr:ext cx="534377" cy="259045"/>
    <xdr:sp macro="" textlink="">
      <xdr:nvSpPr>
        <xdr:cNvPr id="655" name="テキスト ボックス 654"/>
        <xdr:cNvSpPr txBox="1"/>
      </xdr:nvSpPr>
      <xdr:spPr>
        <a:xfrm>
          <a:off x="13436111" y="126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29905</xdr:rowOff>
    </xdr:from>
    <xdr:to>
      <xdr:col>67</xdr:col>
      <xdr:colOff>101600</xdr:colOff>
      <xdr:row>75</xdr:row>
      <xdr:rowOff>131505</xdr:rowOff>
    </xdr:to>
    <xdr:sp macro="" textlink="">
      <xdr:nvSpPr>
        <xdr:cNvPr id="656" name="楕円 655"/>
        <xdr:cNvSpPr/>
      </xdr:nvSpPr>
      <xdr:spPr>
        <a:xfrm>
          <a:off x="12763500" y="12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148032</xdr:rowOff>
    </xdr:from>
    <xdr:ext cx="534377" cy="259045"/>
    <xdr:sp macro="" textlink="">
      <xdr:nvSpPr>
        <xdr:cNvPr id="657" name="テキスト ボックス 656"/>
        <xdr:cNvSpPr txBox="1"/>
      </xdr:nvSpPr>
      <xdr:spPr>
        <a:xfrm>
          <a:off x="12547111" y="126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86894</xdr:rowOff>
    </xdr:from>
    <xdr:to>
      <xdr:col>85</xdr:col>
      <xdr:colOff>127000</xdr:colOff>
      <xdr:row>98</xdr:row>
      <xdr:rowOff>110951</xdr:rowOff>
    </xdr:to>
    <xdr:cxnSp macro="">
      <xdr:nvCxnSpPr>
        <xdr:cNvPr id="684" name="直線コネクタ 683"/>
        <xdr:cNvCxnSpPr/>
      </xdr:nvCxnSpPr>
      <xdr:spPr>
        <a:xfrm>
          <a:off x="15481300" y="16888994"/>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86894</xdr:rowOff>
    </xdr:from>
    <xdr:to>
      <xdr:col>81</xdr:col>
      <xdr:colOff>50800</xdr:colOff>
      <xdr:row>98</xdr:row>
      <xdr:rowOff>88210</xdr:rowOff>
    </xdr:to>
    <xdr:cxnSp macro="">
      <xdr:nvCxnSpPr>
        <xdr:cNvPr id="687" name="直線コネクタ 686"/>
        <xdr:cNvCxnSpPr/>
      </xdr:nvCxnSpPr>
      <xdr:spPr>
        <a:xfrm flipV="1">
          <a:off x="14592300" y="16888994"/>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88210</xdr:rowOff>
    </xdr:from>
    <xdr:to>
      <xdr:col>76</xdr:col>
      <xdr:colOff>114300</xdr:colOff>
      <xdr:row>98</xdr:row>
      <xdr:rowOff>101322</xdr:rowOff>
    </xdr:to>
    <xdr:cxnSp macro="">
      <xdr:nvCxnSpPr>
        <xdr:cNvPr id="690" name="直線コネクタ 689"/>
        <xdr:cNvCxnSpPr/>
      </xdr:nvCxnSpPr>
      <xdr:spPr>
        <a:xfrm flipV="1">
          <a:off x="13703300" y="16890310"/>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51488</xdr:rowOff>
    </xdr:from>
    <xdr:to>
      <xdr:col>71</xdr:col>
      <xdr:colOff>177800</xdr:colOff>
      <xdr:row>98</xdr:row>
      <xdr:rowOff>101322</xdr:rowOff>
    </xdr:to>
    <xdr:cxnSp macro="">
      <xdr:nvCxnSpPr>
        <xdr:cNvPr id="693" name="直線コネクタ 692"/>
        <xdr:cNvCxnSpPr/>
      </xdr:nvCxnSpPr>
      <xdr:spPr>
        <a:xfrm>
          <a:off x="12814300" y="1685358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60151</xdr:rowOff>
    </xdr:from>
    <xdr:to>
      <xdr:col>85</xdr:col>
      <xdr:colOff>177800</xdr:colOff>
      <xdr:row>98</xdr:row>
      <xdr:rowOff>161751</xdr:rowOff>
    </xdr:to>
    <xdr:sp macro="" textlink="">
      <xdr:nvSpPr>
        <xdr:cNvPr id="703" name="楕円 702"/>
        <xdr:cNvSpPr/>
      </xdr:nvSpPr>
      <xdr:spPr>
        <a:xfrm>
          <a:off x="16268700" y="16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146528</xdr:rowOff>
    </xdr:from>
    <xdr:ext cx="469744" cy="259045"/>
    <xdr:sp macro="" textlink="">
      <xdr:nvSpPr>
        <xdr:cNvPr id="704" name="積立金該当値テキスト"/>
        <xdr:cNvSpPr txBox="1"/>
      </xdr:nvSpPr>
      <xdr:spPr>
        <a:xfrm>
          <a:off x="16370300" y="16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36094</xdr:rowOff>
    </xdr:from>
    <xdr:to>
      <xdr:col>81</xdr:col>
      <xdr:colOff>101600</xdr:colOff>
      <xdr:row>98</xdr:row>
      <xdr:rowOff>137694</xdr:rowOff>
    </xdr:to>
    <xdr:sp macro="" textlink="">
      <xdr:nvSpPr>
        <xdr:cNvPr id="705" name="楕円 704"/>
        <xdr:cNvSpPr/>
      </xdr:nvSpPr>
      <xdr:spPr>
        <a:xfrm>
          <a:off x="15430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128821</xdr:rowOff>
    </xdr:from>
    <xdr:ext cx="469744" cy="259045"/>
    <xdr:sp macro="" textlink="">
      <xdr:nvSpPr>
        <xdr:cNvPr id="706" name="テキスト ボックス 705"/>
        <xdr:cNvSpPr txBox="1"/>
      </xdr:nvSpPr>
      <xdr:spPr>
        <a:xfrm>
          <a:off x="15246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37410</xdr:rowOff>
    </xdr:from>
    <xdr:to>
      <xdr:col>76</xdr:col>
      <xdr:colOff>165100</xdr:colOff>
      <xdr:row>98</xdr:row>
      <xdr:rowOff>139010</xdr:rowOff>
    </xdr:to>
    <xdr:sp macro="" textlink="">
      <xdr:nvSpPr>
        <xdr:cNvPr id="707" name="楕円 706"/>
        <xdr:cNvSpPr/>
      </xdr:nvSpPr>
      <xdr:spPr>
        <a:xfrm>
          <a:off x="14541500" y="168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130137</xdr:rowOff>
    </xdr:from>
    <xdr:ext cx="469744" cy="259045"/>
    <xdr:sp macro="" textlink="">
      <xdr:nvSpPr>
        <xdr:cNvPr id="708" name="テキスト ボックス 707"/>
        <xdr:cNvSpPr txBox="1"/>
      </xdr:nvSpPr>
      <xdr:spPr>
        <a:xfrm>
          <a:off x="14357428" y="169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50522</xdr:rowOff>
    </xdr:from>
    <xdr:to>
      <xdr:col>72</xdr:col>
      <xdr:colOff>38100</xdr:colOff>
      <xdr:row>98</xdr:row>
      <xdr:rowOff>152122</xdr:rowOff>
    </xdr:to>
    <xdr:sp macro="" textlink="">
      <xdr:nvSpPr>
        <xdr:cNvPr id="709" name="楕円 708"/>
        <xdr:cNvSpPr/>
      </xdr:nvSpPr>
      <xdr:spPr>
        <a:xfrm>
          <a:off x="13652500" y="168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143249</xdr:rowOff>
    </xdr:from>
    <xdr:ext cx="469744" cy="259045"/>
    <xdr:sp macro="" textlink="">
      <xdr:nvSpPr>
        <xdr:cNvPr id="710" name="テキスト ボックス 709"/>
        <xdr:cNvSpPr txBox="1"/>
      </xdr:nvSpPr>
      <xdr:spPr>
        <a:xfrm>
          <a:off x="13468428" y="1694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xdr:rowOff>
    </xdr:from>
    <xdr:to>
      <xdr:col>67</xdr:col>
      <xdr:colOff>101600</xdr:colOff>
      <xdr:row>98</xdr:row>
      <xdr:rowOff>102288</xdr:rowOff>
    </xdr:to>
    <xdr:sp macro="" textlink="">
      <xdr:nvSpPr>
        <xdr:cNvPr id="711" name="楕円 710"/>
        <xdr:cNvSpPr/>
      </xdr:nvSpPr>
      <xdr:spPr>
        <a:xfrm>
          <a:off x="12763500" y="16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93415</xdr:rowOff>
    </xdr:from>
    <xdr:ext cx="469744" cy="259045"/>
    <xdr:sp macro="" textlink="">
      <xdr:nvSpPr>
        <xdr:cNvPr id="712" name="テキスト ボックス 711"/>
        <xdr:cNvSpPr txBox="1"/>
      </xdr:nvSpPr>
      <xdr:spPr>
        <a:xfrm>
          <a:off x="12579428" y="168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163795</xdr:rowOff>
    </xdr:from>
    <xdr:to>
      <xdr:col>116</xdr:col>
      <xdr:colOff>63500</xdr:colOff>
      <xdr:row>56</xdr:row>
      <xdr:rowOff>66273</xdr:rowOff>
    </xdr:to>
    <xdr:cxnSp macro="">
      <xdr:nvCxnSpPr>
        <xdr:cNvPr id="796" name="直線コネクタ 795"/>
        <xdr:cNvCxnSpPr/>
      </xdr:nvCxnSpPr>
      <xdr:spPr>
        <a:xfrm>
          <a:off x="21323300" y="9593545"/>
          <a:ext cx="838200" cy="7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2403</xdr:rowOff>
    </xdr:from>
    <xdr:to>
      <xdr:col>111</xdr:col>
      <xdr:colOff>177800</xdr:colOff>
      <xdr:row>55</xdr:row>
      <xdr:rowOff>163795</xdr:rowOff>
    </xdr:to>
    <xdr:cxnSp macro="">
      <xdr:nvCxnSpPr>
        <xdr:cNvPr id="799" name="直線コネクタ 798"/>
        <xdr:cNvCxnSpPr/>
      </xdr:nvCxnSpPr>
      <xdr:spPr>
        <a:xfrm>
          <a:off x="20434300" y="9432153"/>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90780</xdr:rowOff>
    </xdr:from>
    <xdr:to>
      <xdr:col>107</xdr:col>
      <xdr:colOff>50800</xdr:colOff>
      <xdr:row>55</xdr:row>
      <xdr:rowOff>2403</xdr:rowOff>
    </xdr:to>
    <xdr:cxnSp macro="">
      <xdr:nvCxnSpPr>
        <xdr:cNvPr id="802" name="直線コネクタ 801"/>
        <xdr:cNvCxnSpPr/>
      </xdr:nvCxnSpPr>
      <xdr:spPr>
        <a:xfrm>
          <a:off x="19545300" y="9349080"/>
          <a:ext cx="889000" cy="8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19045</xdr:rowOff>
    </xdr:from>
    <xdr:to>
      <xdr:col>102</xdr:col>
      <xdr:colOff>114300</xdr:colOff>
      <xdr:row>54</xdr:row>
      <xdr:rowOff>90780</xdr:rowOff>
    </xdr:to>
    <xdr:cxnSp macro="">
      <xdr:nvCxnSpPr>
        <xdr:cNvPr id="805" name="直線コネクタ 804"/>
        <xdr:cNvCxnSpPr/>
      </xdr:nvCxnSpPr>
      <xdr:spPr>
        <a:xfrm>
          <a:off x="18656300" y="9277345"/>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15473</xdr:rowOff>
    </xdr:from>
    <xdr:to>
      <xdr:col>116</xdr:col>
      <xdr:colOff>114300</xdr:colOff>
      <xdr:row>56</xdr:row>
      <xdr:rowOff>117073</xdr:rowOff>
    </xdr:to>
    <xdr:sp macro="" textlink="">
      <xdr:nvSpPr>
        <xdr:cNvPr id="815" name="楕円 814"/>
        <xdr:cNvSpPr/>
      </xdr:nvSpPr>
      <xdr:spPr>
        <a:xfrm>
          <a:off x="22110700" y="96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38350</xdr:rowOff>
    </xdr:from>
    <xdr:ext cx="469744" cy="259045"/>
    <xdr:sp macro="" textlink="">
      <xdr:nvSpPr>
        <xdr:cNvPr id="816" name="貸付金該当値テキスト"/>
        <xdr:cNvSpPr txBox="1"/>
      </xdr:nvSpPr>
      <xdr:spPr>
        <a:xfrm>
          <a:off x="22212300" y="9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112995</xdr:rowOff>
    </xdr:from>
    <xdr:to>
      <xdr:col>112</xdr:col>
      <xdr:colOff>38100</xdr:colOff>
      <xdr:row>56</xdr:row>
      <xdr:rowOff>43145</xdr:rowOff>
    </xdr:to>
    <xdr:sp macro="" textlink="">
      <xdr:nvSpPr>
        <xdr:cNvPr id="817" name="楕円 816"/>
        <xdr:cNvSpPr/>
      </xdr:nvSpPr>
      <xdr:spPr>
        <a:xfrm>
          <a:off x="21272500" y="95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59672</xdr:rowOff>
    </xdr:from>
    <xdr:ext cx="534377" cy="259045"/>
    <xdr:sp macro="" textlink="">
      <xdr:nvSpPr>
        <xdr:cNvPr id="818" name="テキスト ボックス 817"/>
        <xdr:cNvSpPr txBox="1"/>
      </xdr:nvSpPr>
      <xdr:spPr>
        <a:xfrm>
          <a:off x="21056111" y="931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123053</xdr:rowOff>
    </xdr:from>
    <xdr:to>
      <xdr:col>107</xdr:col>
      <xdr:colOff>101600</xdr:colOff>
      <xdr:row>55</xdr:row>
      <xdr:rowOff>53203</xdr:rowOff>
    </xdr:to>
    <xdr:sp macro="" textlink="">
      <xdr:nvSpPr>
        <xdr:cNvPr id="819" name="楕円 818"/>
        <xdr:cNvSpPr/>
      </xdr:nvSpPr>
      <xdr:spPr>
        <a:xfrm>
          <a:off x="20383500" y="938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69730</xdr:rowOff>
    </xdr:from>
    <xdr:ext cx="534377" cy="259045"/>
    <xdr:sp macro="" textlink="">
      <xdr:nvSpPr>
        <xdr:cNvPr id="820" name="テキスト ボックス 819"/>
        <xdr:cNvSpPr txBox="1"/>
      </xdr:nvSpPr>
      <xdr:spPr>
        <a:xfrm>
          <a:off x="20167111" y="915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39980</xdr:rowOff>
    </xdr:from>
    <xdr:to>
      <xdr:col>102</xdr:col>
      <xdr:colOff>165100</xdr:colOff>
      <xdr:row>54</xdr:row>
      <xdr:rowOff>141580</xdr:rowOff>
    </xdr:to>
    <xdr:sp macro="" textlink="">
      <xdr:nvSpPr>
        <xdr:cNvPr id="821" name="楕円 820"/>
        <xdr:cNvSpPr/>
      </xdr:nvSpPr>
      <xdr:spPr>
        <a:xfrm>
          <a:off x="19494500" y="92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158107</xdr:rowOff>
    </xdr:from>
    <xdr:ext cx="534377" cy="259045"/>
    <xdr:sp macro="" textlink="">
      <xdr:nvSpPr>
        <xdr:cNvPr id="822" name="テキスト ボックス 821"/>
        <xdr:cNvSpPr txBox="1"/>
      </xdr:nvSpPr>
      <xdr:spPr>
        <a:xfrm>
          <a:off x="19278111" y="90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139695</xdr:rowOff>
    </xdr:from>
    <xdr:to>
      <xdr:col>98</xdr:col>
      <xdr:colOff>38100</xdr:colOff>
      <xdr:row>54</xdr:row>
      <xdr:rowOff>69845</xdr:rowOff>
    </xdr:to>
    <xdr:sp macro="" textlink="">
      <xdr:nvSpPr>
        <xdr:cNvPr id="823" name="楕円 822"/>
        <xdr:cNvSpPr/>
      </xdr:nvSpPr>
      <xdr:spPr>
        <a:xfrm>
          <a:off x="18605500" y="92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86372</xdr:rowOff>
    </xdr:from>
    <xdr:ext cx="534377" cy="259045"/>
    <xdr:sp macro="" textlink="">
      <xdr:nvSpPr>
        <xdr:cNvPr id="824" name="テキスト ボックス 823"/>
        <xdr:cNvSpPr txBox="1"/>
      </xdr:nvSpPr>
      <xdr:spPr>
        <a:xfrm>
          <a:off x="18389111" y="90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120514</xdr:rowOff>
    </xdr:from>
    <xdr:to>
      <xdr:col>116</xdr:col>
      <xdr:colOff>63500</xdr:colOff>
      <xdr:row>76</xdr:row>
      <xdr:rowOff>141497</xdr:rowOff>
    </xdr:to>
    <xdr:cxnSp macro="">
      <xdr:nvCxnSpPr>
        <xdr:cNvPr id="855" name="直線コネクタ 854"/>
        <xdr:cNvCxnSpPr/>
      </xdr:nvCxnSpPr>
      <xdr:spPr>
        <a:xfrm flipV="1">
          <a:off x="21323300" y="13150714"/>
          <a:ext cx="8382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137773</xdr:rowOff>
    </xdr:from>
    <xdr:to>
      <xdr:col>111</xdr:col>
      <xdr:colOff>177800</xdr:colOff>
      <xdr:row>76</xdr:row>
      <xdr:rowOff>141497</xdr:rowOff>
    </xdr:to>
    <xdr:cxnSp macro="">
      <xdr:nvCxnSpPr>
        <xdr:cNvPr id="858" name="直線コネクタ 857"/>
        <xdr:cNvCxnSpPr/>
      </xdr:nvCxnSpPr>
      <xdr:spPr>
        <a:xfrm>
          <a:off x="20434300" y="13167973"/>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137773</xdr:rowOff>
    </xdr:from>
    <xdr:to>
      <xdr:col>107</xdr:col>
      <xdr:colOff>50800</xdr:colOff>
      <xdr:row>76</xdr:row>
      <xdr:rowOff>146296</xdr:rowOff>
    </xdr:to>
    <xdr:cxnSp macro="">
      <xdr:nvCxnSpPr>
        <xdr:cNvPr id="861" name="直線コネクタ 860"/>
        <xdr:cNvCxnSpPr/>
      </xdr:nvCxnSpPr>
      <xdr:spPr>
        <a:xfrm flipV="1">
          <a:off x="19545300" y="13167973"/>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102160</xdr:rowOff>
    </xdr:from>
    <xdr:to>
      <xdr:col>102</xdr:col>
      <xdr:colOff>114300</xdr:colOff>
      <xdr:row>76</xdr:row>
      <xdr:rowOff>146296</xdr:rowOff>
    </xdr:to>
    <xdr:cxnSp macro="">
      <xdr:nvCxnSpPr>
        <xdr:cNvPr id="864" name="直線コネクタ 863"/>
        <xdr:cNvCxnSpPr/>
      </xdr:nvCxnSpPr>
      <xdr:spPr>
        <a:xfrm>
          <a:off x="18656300" y="12960910"/>
          <a:ext cx="889000" cy="2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69714</xdr:rowOff>
    </xdr:from>
    <xdr:to>
      <xdr:col>116</xdr:col>
      <xdr:colOff>114300</xdr:colOff>
      <xdr:row>76</xdr:row>
      <xdr:rowOff>171314</xdr:rowOff>
    </xdr:to>
    <xdr:sp macro="" textlink="">
      <xdr:nvSpPr>
        <xdr:cNvPr id="874" name="楕円 873"/>
        <xdr:cNvSpPr/>
      </xdr:nvSpPr>
      <xdr:spPr>
        <a:xfrm>
          <a:off x="22110700" y="13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48141</xdr:rowOff>
    </xdr:from>
    <xdr:ext cx="534377" cy="259045"/>
    <xdr:sp macro="" textlink="">
      <xdr:nvSpPr>
        <xdr:cNvPr id="875" name="繰出金該当値テキスト"/>
        <xdr:cNvSpPr txBox="1"/>
      </xdr:nvSpPr>
      <xdr:spPr>
        <a:xfrm>
          <a:off x="22212300" y="13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90697</xdr:rowOff>
    </xdr:from>
    <xdr:to>
      <xdr:col>112</xdr:col>
      <xdr:colOff>38100</xdr:colOff>
      <xdr:row>77</xdr:row>
      <xdr:rowOff>20847</xdr:rowOff>
    </xdr:to>
    <xdr:sp macro="" textlink="">
      <xdr:nvSpPr>
        <xdr:cNvPr id="876" name="楕円 875"/>
        <xdr:cNvSpPr/>
      </xdr:nvSpPr>
      <xdr:spPr>
        <a:xfrm>
          <a:off x="21272500" y="131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11974</xdr:rowOff>
    </xdr:from>
    <xdr:ext cx="534377" cy="259045"/>
    <xdr:sp macro="" textlink="">
      <xdr:nvSpPr>
        <xdr:cNvPr id="877" name="テキスト ボックス 876"/>
        <xdr:cNvSpPr txBox="1"/>
      </xdr:nvSpPr>
      <xdr:spPr>
        <a:xfrm>
          <a:off x="21056111" y="132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86973</xdr:rowOff>
    </xdr:from>
    <xdr:to>
      <xdr:col>107</xdr:col>
      <xdr:colOff>101600</xdr:colOff>
      <xdr:row>77</xdr:row>
      <xdr:rowOff>17123</xdr:rowOff>
    </xdr:to>
    <xdr:sp macro="" textlink="">
      <xdr:nvSpPr>
        <xdr:cNvPr id="878" name="楕円 877"/>
        <xdr:cNvSpPr/>
      </xdr:nvSpPr>
      <xdr:spPr>
        <a:xfrm>
          <a:off x="20383500" y="131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8250</xdr:rowOff>
    </xdr:from>
    <xdr:ext cx="534377" cy="259045"/>
    <xdr:sp macro="" textlink="">
      <xdr:nvSpPr>
        <xdr:cNvPr id="879" name="テキスト ボックス 878"/>
        <xdr:cNvSpPr txBox="1"/>
      </xdr:nvSpPr>
      <xdr:spPr>
        <a:xfrm>
          <a:off x="20167111" y="132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95496</xdr:rowOff>
    </xdr:from>
    <xdr:to>
      <xdr:col>102</xdr:col>
      <xdr:colOff>165100</xdr:colOff>
      <xdr:row>77</xdr:row>
      <xdr:rowOff>25646</xdr:rowOff>
    </xdr:to>
    <xdr:sp macro="" textlink="">
      <xdr:nvSpPr>
        <xdr:cNvPr id="880" name="楕円 879"/>
        <xdr:cNvSpPr/>
      </xdr:nvSpPr>
      <xdr:spPr>
        <a:xfrm>
          <a:off x="19494500" y="131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16773</xdr:rowOff>
    </xdr:from>
    <xdr:ext cx="534377" cy="259045"/>
    <xdr:sp macro="" textlink="">
      <xdr:nvSpPr>
        <xdr:cNvPr id="881" name="テキスト ボックス 880"/>
        <xdr:cNvSpPr txBox="1"/>
      </xdr:nvSpPr>
      <xdr:spPr>
        <a:xfrm>
          <a:off x="19278111" y="13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51360</xdr:rowOff>
    </xdr:from>
    <xdr:to>
      <xdr:col>98</xdr:col>
      <xdr:colOff>38100</xdr:colOff>
      <xdr:row>75</xdr:row>
      <xdr:rowOff>152961</xdr:rowOff>
    </xdr:to>
    <xdr:sp macro="" textlink="">
      <xdr:nvSpPr>
        <xdr:cNvPr id="882" name="楕円 881"/>
        <xdr:cNvSpPr/>
      </xdr:nvSpPr>
      <xdr:spPr>
        <a:xfrm>
          <a:off x="18605500" y="12910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169487</xdr:rowOff>
    </xdr:from>
    <xdr:ext cx="534377" cy="259045"/>
    <xdr:sp macro="" textlink="">
      <xdr:nvSpPr>
        <xdr:cNvPr id="883" name="テキスト ボックス 882"/>
        <xdr:cNvSpPr txBox="1"/>
      </xdr:nvSpPr>
      <xdr:spPr>
        <a:xfrm>
          <a:off x="18389111" y="126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372,570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施設改修事業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40,239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円となり、前年度と比較すると６．０％増加した。また、住民一人当たり</a:t>
          </a:r>
          <a:r>
            <a:rPr kumimoji="1" lang="ja-JP" altLang="en-US" sz="1300">
              <a:latin typeface="ＭＳ Ｐゴシック" panose="020B0600070205080204" pitchFamily="50" charset="-128"/>
              <a:ea typeface="ＭＳ Ｐゴシック" panose="020B0600070205080204" pitchFamily="50" charset="-128"/>
            </a:rPr>
            <a:t>のコストが類似団体より上回っている扶助費や補助費等については、制度の見直しや事業縮小等対策することで事業費を抑制したい。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156845</xdr:rowOff>
    </xdr:from>
    <xdr:to>
      <xdr:col>24</xdr:col>
      <xdr:colOff>63500</xdr:colOff>
      <xdr:row>35</xdr:row>
      <xdr:rowOff>161036</xdr:rowOff>
    </xdr:to>
    <xdr:cxnSp macro="">
      <xdr:nvCxnSpPr>
        <xdr:cNvPr id="61" name="直線コネクタ 60"/>
        <xdr:cNvCxnSpPr/>
      </xdr:nvCxnSpPr>
      <xdr:spPr>
        <a:xfrm flipV="1">
          <a:off x="3797300" y="61575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35</xdr:row>
      <xdr:rowOff>171323</xdr:rowOff>
    </xdr:to>
    <xdr:cxnSp macro="">
      <xdr:nvCxnSpPr>
        <xdr:cNvPr id="64" name="直線コネクタ 63"/>
        <xdr:cNvCxnSpPr/>
      </xdr:nvCxnSpPr>
      <xdr:spPr>
        <a:xfrm flipV="1">
          <a:off x="2908300" y="616178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167894</xdr:rowOff>
    </xdr:from>
    <xdr:to>
      <xdr:col>15</xdr:col>
      <xdr:colOff>50800</xdr:colOff>
      <xdr:row>35</xdr:row>
      <xdr:rowOff>171323</xdr:rowOff>
    </xdr:to>
    <xdr:cxnSp macro="">
      <xdr:nvCxnSpPr>
        <xdr:cNvPr id="67" name="直線コネクタ 66"/>
        <xdr:cNvCxnSpPr/>
      </xdr:nvCxnSpPr>
      <xdr:spPr>
        <a:xfrm>
          <a:off x="2019300" y="61686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41021</xdr:rowOff>
    </xdr:from>
    <xdr:to>
      <xdr:col>10</xdr:col>
      <xdr:colOff>114300</xdr:colOff>
      <xdr:row>35</xdr:row>
      <xdr:rowOff>167894</xdr:rowOff>
    </xdr:to>
    <xdr:cxnSp macro="">
      <xdr:nvCxnSpPr>
        <xdr:cNvPr id="70" name="直線コネクタ 69"/>
        <xdr:cNvCxnSpPr/>
      </xdr:nvCxnSpPr>
      <xdr:spPr>
        <a:xfrm>
          <a:off x="1130300" y="604177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80" name="楕円 79"/>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128922</xdr:rowOff>
    </xdr:from>
    <xdr:ext cx="469744" cy="259045"/>
    <xdr:sp macro="" textlink="">
      <xdr:nvSpPr>
        <xdr:cNvPr id="81" name="議会費該当値テキスト"/>
        <xdr:cNvSpPr txBox="1"/>
      </xdr:nvSpPr>
      <xdr:spPr>
        <a:xfrm>
          <a:off x="4686300"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56913</xdr:rowOff>
    </xdr:from>
    <xdr:ext cx="469744" cy="259045"/>
    <xdr:sp macro="" textlink="">
      <xdr:nvSpPr>
        <xdr:cNvPr id="83" name="テキスト ボックス 82"/>
        <xdr:cNvSpPr txBox="1"/>
      </xdr:nvSpPr>
      <xdr:spPr>
        <a:xfrm>
          <a:off x="3562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120523</xdr:rowOff>
    </xdr:from>
    <xdr:to>
      <xdr:col>15</xdr:col>
      <xdr:colOff>101600</xdr:colOff>
      <xdr:row>36</xdr:row>
      <xdr:rowOff>50673</xdr:rowOff>
    </xdr:to>
    <xdr:sp macro="" textlink="">
      <xdr:nvSpPr>
        <xdr:cNvPr id="84" name="楕円 83"/>
        <xdr:cNvSpPr/>
      </xdr:nvSpPr>
      <xdr:spPr>
        <a:xfrm>
          <a:off x="2857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67200</xdr:rowOff>
    </xdr:from>
    <xdr:ext cx="469744" cy="259045"/>
    <xdr:sp macro="" textlink="">
      <xdr:nvSpPr>
        <xdr:cNvPr id="85" name="テキスト ボックス 84"/>
        <xdr:cNvSpPr txBox="1"/>
      </xdr:nvSpPr>
      <xdr:spPr>
        <a:xfrm>
          <a:off x="2673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117094</xdr:rowOff>
    </xdr:from>
    <xdr:to>
      <xdr:col>10</xdr:col>
      <xdr:colOff>165100</xdr:colOff>
      <xdr:row>36</xdr:row>
      <xdr:rowOff>47244</xdr:rowOff>
    </xdr:to>
    <xdr:sp macro="" textlink="">
      <xdr:nvSpPr>
        <xdr:cNvPr id="86" name="楕円 85"/>
        <xdr:cNvSpPr/>
      </xdr:nvSpPr>
      <xdr:spPr>
        <a:xfrm>
          <a:off x="1968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63771</xdr:rowOff>
    </xdr:from>
    <xdr:ext cx="469744" cy="259045"/>
    <xdr:sp macro="" textlink="">
      <xdr:nvSpPr>
        <xdr:cNvPr id="87" name="テキスト ボックス 86"/>
        <xdr:cNvSpPr txBox="1"/>
      </xdr:nvSpPr>
      <xdr:spPr>
        <a:xfrm>
          <a:off x="1784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161671</xdr:rowOff>
    </xdr:from>
    <xdr:to>
      <xdr:col>6</xdr:col>
      <xdr:colOff>38100</xdr:colOff>
      <xdr:row>35</xdr:row>
      <xdr:rowOff>91821</xdr:rowOff>
    </xdr:to>
    <xdr:sp macro="" textlink="">
      <xdr:nvSpPr>
        <xdr:cNvPr id="88" name="楕円 87"/>
        <xdr:cNvSpPr/>
      </xdr:nvSpPr>
      <xdr:spPr>
        <a:xfrm>
          <a:off x="1079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108348</xdr:rowOff>
    </xdr:from>
    <xdr:ext cx="469744" cy="259045"/>
    <xdr:sp macro="" textlink="">
      <xdr:nvSpPr>
        <xdr:cNvPr id="89" name="テキスト ボックス 88"/>
        <xdr:cNvSpPr txBox="1"/>
      </xdr:nvSpPr>
      <xdr:spPr>
        <a:xfrm>
          <a:off x="895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118875</xdr:rowOff>
    </xdr:from>
    <xdr:to>
      <xdr:col>24</xdr:col>
      <xdr:colOff>63500</xdr:colOff>
      <xdr:row>57</xdr:row>
      <xdr:rowOff>143216</xdr:rowOff>
    </xdr:to>
    <xdr:cxnSp macro="">
      <xdr:nvCxnSpPr>
        <xdr:cNvPr id="116" name="直線コネクタ 115"/>
        <xdr:cNvCxnSpPr/>
      </xdr:nvCxnSpPr>
      <xdr:spPr>
        <a:xfrm>
          <a:off x="3797300" y="9891525"/>
          <a:ext cx="8382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115898</xdr:rowOff>
    </xdr:from>
    <xdr:to>
      <xdr:col>19</xdr:col>
      <xdr:colOff>177800</xdr:colOff>
      <xdr:row>57</xdr:row>
      <xdr:rowOff>118875</xdr:rowOff>
    </xdr:to>
    <xdr:cxnSp macro="">
      <xdr:nvCxnSpPr>
        <xdr:cNvPr id="119" name="直線コネクタ 118"/>
        <xdr:cNvCxnSpPr/>
      </xdr:nvCxnSpPr>
      <xdr:spPr>
        <a:xfrm>
          <a:off x="2908300" y="9888548"/>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115898</xdr:rowOff>
    </xdr:from>
    <xdr:to>
      <xdr:col>15</xdr:col>
      <xdr:colOff>50800</xdr:colOff>
      <xdr:row>57</xdr:row>
      <xdr:rowOff>137391</xdr:rowOff>
    </xdr:to>
    <xdr:cxnSp macro="">
      <xdr:nvCxnSpPr>
        <xdr:cNvPr id="122" name="直線コネクタ 121"/>
        <xdr:cNvCxnSpPr/>
      </xdr:nvCxnSpPr>
      <xdr:spPr>
        <a:xfrm flipV="1">
          <a:off x="2019300" y="9888548"/>
          <a:ext cx="889000" cy="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114097</xdr:rowOff>
    </xdr:from>
    <xdr:to>
      <xdr:col>10</xdr:col>
      <xdr:colOff>114300</xdr:colOff>
      <xdr:row>57</xdr:row>
      <xdr:rowOff>137391</xdr:rowOff>
    </xdr:to>
    <xdr:cxnSp macro="">
      <xdr:nvCxnSpPr>
        <xdr:cNvPr id="125" name="直線コネクタ 124"/>
        <xdr:cNvCxnSpPr/>
      </xdr:nvCxnSpPr>
      <xdr:spPr>
        <a:xfrm>
          <a:off x="1130300" y="9886747"/>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92416</xdr:rowOff>
    </xdr:from>
    <xdr:to>
      <xdr:col>24</xdr:col>
      <xdr:colOff>114300</xdr:colOff>
      <xdr:row>58</xdr:row>
      <xdr:rowOff>22566</xdr:rowOff>
    </xdr:to>
    <xdr:sp macro="" textlink="">
      <xdr:nvSpPr>
        <xdr:cNvPr id="135" name="楕円 134"/>
        <xdr:cNvSpPr/>
      </xdr:nvSpPr>
      <xdr:spPr>
        <a:xfrm>
          <a:off x="4584700" y="98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7343</xdr:rowOff>
    </xdr:from>
    <xdr:ext cx="534377" cy="259045"/>
    <xdr:sp macro="" textlink="">
      <xdr:nvSpPr>
        <xdr:cNvPr id="136" name="総務費該当値テキスト"/>
        <xdr:cNvSpPr txBox="1"/>
      </xdr:nvSpPr>
      <xdr:spPr>
        <a:xfrm>
          <a:off x="4686300" y="977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68075</xdr:rowOff>
    </xdr:from>
    <xdr:to>
      <xdr:col>20</xdr:col>
      <xdr:colOff>38100</xdr:colOff>
      <xdr:row>57</xdr:row>
      <xdr:rowOff>169675</xdr:rowOff>
    </xdr:to>
    <xdr:sp macro="" textlink="">
      <xdr:nvSpPr>
        <xdr:cNvPr id="137" name="楕円 136"/>
        <xdr:cNvSpPr/>
      </xdr:nvSpPr>
      <xdr:spPr>
        <a:xfrm>
          <a:off x="37465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160802</xdr:rowOff>
    </xdr:from>
    <xdr:ext cx="534377" cy="259045"/>
    <xdr:sp macro="" textlink="">
      <xdr:nvSpPr>
        <xdr:cNvPr id="138" name="テキスト ボックス 137"/>
        <xdr:cNvSpPr txBox="1"/>
      </xdr:nvSpPr>
      <xdr:spPr>
        <a:xfrm>
          <a:off x="3530111" y="99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65098</xdr:rowOff>
    </xdr:from>
    <xdr:to>
      <xdr:col>15</xdr:col>
      <xdr:colOff>101600</xdr:colOff>
      <xdr:row>57</xdr:row>
      <xdr:rowOff>166698</xdr:rowOff>
    </xdr:to>
    <xdr:sp macro="" textlink="">
      <xdr:nvSpPr>
        <xdr:cNvPr id="139" name="楕円 138"/>
        <xdr:cNvSpPr/>
      </xdr:nvSpPr>
      <xdr:spPr>
        <a:xfrm>
          <a:off x="2857500" y="98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157825</xdr:rowOff>
    </xdr:from>
    <xdr:ext cx="534377" cy="259045"/>
    <xdr:sp macro="" textlink="">
      <xdr:nvSpPr>
        <xdr:cNvPr id="140" name="テキスト ボックス 139"/>
        <xdr:cNvSpPr txBox="1"/>
      </xdr:nvSpPr>
      <xdr:spPr>
        <a:xfrm>
          <a:off x="2641111" y="99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86591</xdr:rowOff>
    </xdr:from>
    <xdr:to>
      <xdr:col>10</xdr:col>
      <xdr:colOff>165100</xdr:colOff>
      <xdr:row>58</xdr:row>
      <xdr:rowOff>16741</xdr:rowOff>
    </xdr:to>
    <xdr:sp macro="" textlink="">
      <xdr:nvSpPr>
        <xdr:cNvPr id="141" name="楕円 140"/>
        <xdr:cNvSpPr/>
      </xdr:nvSpPr>
      <xdr:spPr>
        <a:xfrm>
          <a:off x="1968500" y="98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7868</xdr:rowOff>
    </xdr:from>
    <xdr:ext cx="534377" cy="259045"/>
    <xdr:sp macro="" textlink="">
      <xdr:nvSpPr>
        <xdr:cNvPr id="142" name="テキスト ボックス 141"/>
        <xdr:cNvSpPr txBox="1"/>
      </xdr:nvSpPr>
      <xdr:spPr>
        <a:xfrm>
          <a:off x="1752111" y="99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63297</xdr:rowOff>
    </xdr:from>
    <xdr:to>
      <xdr:col>6</xdr:col>
      <xdr:colOff>38100</xdr:colOff>
      <xdr:row>57</xdr:row>
      <xdr:rowOff>164897</xdr:rowOff>
    </xdr:to>
    <xdr:sp macro="" textlink="">
      <xdr:nvSpPr>
        <xdr:cNvPr id="143" name="楕円 142"/>
        <xdr:cNvSpPr/>
      </xdr:nvSpPr>
      <xdr:spPr>
        <a:xfrm>
          <a:off x="1079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156024</xdr:rowOff>
    </xdr:from>
    <xdr:ext cx="534377" cy="259045"/>
    <xdr:sp macro="" textlink="">
      <xdr:nvSpPr>
        <xdr:cNvPr id="144" name="テキスト ボックス 143"/>
        <xdr:cNvSpPr txBox="1"/>
      </xdr:nvSpPr>
      <xdr:spPr>
        <a:xfrm>
          <a:off x="863111" y="99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26445</xdr:rowOff>
    </xdr:from>
    <xdr:to>
      <xdr:col>24</xdr:col>
      <xdr:colOff>63500</xdr:colOff>
      <xdr:row>76</xdr:row>
      <xdr:rowOff>59516</xdr:rowOff>
    </xdr:to>
    <xdr:cxnSp macro="">
      <xdr:nvCxnSpPr>
        <xdr:cNvPr id="176" name="直線コネクタ 175"/>
        <xdr:cNvCxnSpPr/>
      </xdr:nvCxnSpPr>
      <xdr:spPr>
        <a:xfrm flipV="1">
          <a:off x="3797300" y="13056645"/>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59516</xdr:rowOff>
    </xdr:from>
    <xdr:to>
      <xdr:col>19</xdr:col>
      <xdr:colOff>177800</xdr:colOff>
      <xdr:row>76</xdr:row>
      <xdr:rowOff>89376</xdr:rowOff>
    </xdr:to>
    <xdr:cxnSp macro="">
      <xdr:nvCxnSpPr>
        <xdr:cNvPr id="179" name="直線コネクタ 178"/>
        <xdr:cNvCxnSpPr/>
      </xdr:nvCxnSpPr>
      <xdr:spPr>
        <a:xfrm flipV="1">
          <a:off x="2908300" y="13089716"/>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89376</xdr:rowOff>
    </xdr:from>
    <xdr:to>
      <xdr:col>15</xdr:col>
      <xdr:colOff>50800</xdr:colOff>
      <xdr:row>76</xdr:row>
      <xdr:rowOff>108458</xdr:rowOff>
    </xdr:to>
    <xdr:cxnSp macro="">
      <xdr:nvCxnSpPr>
        <xdr:cNvPr id="182" name="直線コネクタ 181"/>
        <xdr:cNvCxnSpPr/>
      </xdr:nvCxnSpPr>
      <xdr:spPr>
        <a:xfrm flipV="1">
          <a:off x="2019300" y="13119576"/>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108458</xdr:rowOff>
    </xdr:from>
    <xdr:to>
      <xdr:col>10</xdr:col>
      <xdr:colOff>114300</xdr:colOff>
      <xdr:row>76</xdr:row>
      <xdr:rowOff>151358</xdr:rowOff>
    </xdr:to>
    <xdr:cxnSp macro="">
      <xdr:nvCxnSpPr>
        <xdr:cNvPr id="185" name="直線コネクタ 184"/>
        <xdr:cNvCxnSpPr/>
      </xdr:nvCxnSpPr>
      <xdr:spPr>
        <a:xfrm flipV="1">
          <a:off x="1130300" y="13138658"/>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147095</xdr:rowOff>
    </xdr:from>
    <xdr:to>
      <xdr:col>24</xdr:col>
      <xdr:colOff>114300</xdr:colOff>
      <xdr:row>76</xdr:row>
      <xdr:rowOff>77245</xdr:rowOff>
    </xdr:to>
    <xdr:sp macro="" textlink="">
      <xdr:nvSpPr>
        <xdr:cNvPr id="195" name="楕円 194"/>
        <xdr:cNvSpPr/>
      </xdr:nvSpPr>
      <xdr:spPr>
        <a:xfrm>
          <a:off x="4584700" y="130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125522</xdr:rowOff>
    </xdr:from>
    <xdr:ext cx="599010" cy="259045"/>
    <xdr:sp macro="" textlink="">
      <xdr:nvSpPr>
        <xdr:cNvPr id="196" name="民生費該当値テキスト"/>
        <xdr:cNvSpPr txBox="1"/>
      </xdr:nvSpPr>
      <xdr:spPr>
        <a:xfrm>
          <a:off x="4686300" y="1298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8716</xdr:rowOff>
    </xdr:from>
    <xdr:to>
      <xdr:col>20</xdr:col>
      <xdr:colOff>38100</xdr:colOff>
      <xdr:row>76</xdr:row>
      <xdr:rowOff>110316</xdr:rowOff>
    </xdr:to>
    <xdr:sp macro="" textlink="">
      <xdr:nvSpPr>
        <xdr:cNvPr id="197" name="楕円 196"/>
        <xdr:cNvSpPr/>
      </xdr:nvSpPr>
      <xdr:spPr>
        <a:xfrm>
          <a:off x="3746500" y="130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126843</xdr:rowOff>
    </xdr:from>
    <xdr:ext cx="599010" cy="259045"/>
    <xdr:sp macro="" textlink="">
      <xdr:nvSpPr>
        <xdr:cNvPr id="198" name="テキスト ボックス 197"/>
        <xdr:cNvSpPr txBox="1"/>
      </xdr:nvSpPr>
      <xdr:spPr>
        <a:xfrm>
          <a:off x="3497795" y="1281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38576</xdr:rowOff>
    </xdr:from>
    <xdr:to>
      <xdr:col>15</xdr:col>
      <xdr:colOff>101600</xdr:colOff>
      <xdr:row>76</xdr:row>
      <xdr:rowOff>140176</xdr:rowOff>
    </xdr:to>
    <xdr:sp macro="" textlink="">
      <xdr:nvSpPr>
        <xdr:cNvPr id="199" name="楕円 198"/>
        <xdr:cNvSpPr/>
      </xdr:nvSpPr>
      <xdr:spPr>
        <a:xfrm>
          <a:off x="2857500" y="13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131303</xdr:rowOff>
    </xdr:from>
    <xdr:ext cx="599010" cy="259045"/>
    <xdr:sp macro="" textlink="">
      <xdr:nvSpPr>
        <xdr:cNvPr id="200" name="テキスト ボックス 199"/>
        <xdr:cNvSpPr txBox="1"/>
      </xdr:nvSpPr>
      <xdr:spPr>
        <a:xfrm>
          <a:off x="2608795" y="1316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57658</xdr:rowOff>
    </xdr:from>
    <xdr:to>
      <xdr:col>10</xdr:col>
      <xdr:colOff>165100</xdr:colOff>
      <xdr:row>76</xdr:row>
      <xdr:rowOff>159258</xdr:rowOff>
    </xdr:to>
    <xdr:sp macro="" textlink="">
      <xdr:nvSpPr>
        <xdr:cNvPr id="201" name="楕円 200"/>
        <xdr:cNvSpPr/>
      </xdr:nvSpPr>
      <xdr:spPr>
        <a:xfrm>
          <a:off x="1968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150385</xdr:rowOff>
    </xdr:from>
    <xdr:ext cx="599010" cy="259045"/>
    <xdr:sp macro="" textlink="">
      <xdr:nvSpPr>
        <xdr:cNvPr id="202" name="テキスト ボックス 201"/>
        <xdr:cNvSpPr txBox="1"/>
      </xdr:nvSpPr>
      <xdr:spPr>
        <a:xfrm>
          <a:off x="1719795" y="1318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100558</xdr:rowOff>
    </xdr:from>
    <xdr:to>
      <xdr:col>6</xdr:col>
      <xdr:colOff>38100</xdr:colOff>
      <xdr:row>77</xdr:row>
      <xdr:rowOff>30708</xdr:rowOff>
    </xdr:to>
    <xdr:sp macro="" textlink="">
      <xdr:nvSpPr>
        <xdr:cNvPr id="203" name="楕円 202"/>
        <xdr:cNvSpPr/>
      </xdr:nvSpPr>
      <xdr:spPr>
        <a:xfrm>
          <a:off x="1079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47236</xdr:rowOff>
    </xdr:from>
    <xdr:ext cx="599010" cy="259045"/>
    <xdr:sp macro="" textlink="">
      <xdr:nvSpPr>
        <xdr:cNvPr id="204" name="テキスト ボックス 203"/>
        <xdr:cNvSpPr txBox="1"/>
      </xdr:nvSpPr>
      <xdr:spPr>
        <a:xfrm>
          <a:off x="830795" y="1290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164618</xdr:rowOff>
    </xdr:from>
    <xdr:to>
      <xdr:col>24</xdr:col>
      <xdr:colOff>63500</xdr:colOff>
      <xdr:row>98</xdr:row>
      <xdr:rowOff>32418</xdr:rowOff>
    </xdr:to>
    <xdr:cxnSp macro="">
      <xdr:nvCxnSpPr>
        <xdr:cNvPr id="232" name="直線コネクタ 231"/>
        <xdr:cNvCxnSpPr/>
      </xdr:nvCxnSpPr>
      <xdr:spPr>
        <a:xfrm flipV="1">
          <a:off x="3797300" y="16795268"/>
          <a:ext cx="8382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32418</xdr:rowOff>
    </xdr:from>
    <xdr:to>
      <xdr:col>19</xdr:col>
      <xdr:colOff>177800</xdr:colOff>
      <xdr:row>98</xdr:row>
      <xdr:rowOff>40373</xdr:rowOff>
    </xdr:to>
    <xdr:cxnSp macro="">
      <xdr:nvCxnSpPr>
        <xdr:cNvPr id="235" name="直線コネクタ 234"/>
        <xdr:cNvCxnSpPr/>
      </xdr:nvCxnSpPr>
      <xdr:spPr>
        <a:xfrm flipV="1">
          <a:off x="2908300" y="16834518"/>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11364</xdr:rowOff>
    </xdr:from>
    <xdr:to>
      <xdr:col>15</xdr:col>
      <xdr:colOff>50800</xdr:colOff>
      <xdr:row>98</xdr:row>
      <xdr:rowOff>40373</xdr:rowOff>
    </xdr:to>
    <xdr:cxnSp macro="">
      <xdr:nvCxnSpPr>
        <xdr:cNvPr id="238" name="直線コネクタ 237"/>
        <xdr:cNvCxnSpPr/>
      </xdr:nvCxnSpPr>
      <xdr:spPr>
        <a:xfrm>
          <a:off x="2019300" y="16813464"/>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130922</xdr:rowOff>
    </xdr:from>
    <xdr:to>
      <xdr:col>10</xdr:col>
      <xdr:colOff>114300</xdr:colOff>
      <xdr:row>98</xdr:row>
      <xdr:rowOff>11364</xdr:rowOff>
    </xdr:to>
    <xdr:cxnSp macro="">
      <xdr:nvCxnSpPr>
        <xdr:cNvPr id="241" name="直線コネクタ 240"/>
        <xdr:cNvCxnSpPr/>
      </xdr:nvCxnSpPr>
      <xdr:spPr>
        <a:xfrm>
          <a:off x="1130300" y="16761572"/>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113818</xdr:rowOff>
    </xdr:from>
    <xdr:to>
      <xdr:col>24</xdr:col>
      <xdr:colOff>114300</xdr:colOff>
      <xdr:row>98</xdr:row>
      <xdr:rowOff>43968</xdr:rowOff>
    </xdr:to>
    <xdr:sp macro="" textlink="">
      <xdr:nvSpPr>
        <xdr:cNvPr id="251" name="楕円 250"/>
        <xdr:cNvSpPr/>
      </xdr:nvSpPr>
      <xdr:spPr>
        <a:xfrm>
          <a:off x="45847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92245</xdr:rowOff>
    </xdr:from>
    <xdr:ext cx="534377" cy="259045"/>
    <xdr:sp macro="" textlink="">
      <xdr:nvSpPr>
        <xdr:cNvPr id="252" name="衛生費該当値テキスト"/>
        <xdr:cNvSpPr txBox="1"/>
      </xdr:nvSpPr>
      <xdr:spPr>
        <a:xfrm>
          <a:off x="4686300"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153068</xdr:rowOff>
    </xdr:from>
    <xdr:to>
      <xdr:col>20</xdr:col>
      <xdr:colOff>38100</xdr:colOff>
      <xdr:row>98</xdr:row>
      <xdr:rowOff>83218</xdr:rowOff>
    </xdr:to>
    <xdr:sp macro="" textlink="">
      <xdr:nvSpPr>
        <xdr:cNvPr id="253" name="楕円 252"/>
        <xdr:cNvSpPr/>
      </xdr:nvSpPr>
      <xdr:spPr>
        <a:xfrm>
          <a:off x="3746500" y="167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74345</xdr:rowOff>
    </xdr:from>
    <xdr:ext cx="534377" cy="259045"/>
    <xdr:sp macro="" textlink="">
      <xdr:nvSpPr>
        <xdr:cNvPr id="254" name="テキスト ボックス 253"/>
        <xdr:cNvSpPr txBox="1"/>
      </xdr:nvSpPr>
      <xdr:spPr>
        <a:xfrm>
          <a:off x="3530111" y="168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161023</xdr:rowOff>
    </xdr:from>
    <xdr:to>
      <xdr:col>15</xdr:col>
      <xdr:colOff>101600</xdr:colOff>
      <xdr:row>98</xdr:row>
      <xdr:rowOff>91173</xdr:rowOff>
    </xdr:to>
    <xdr:sp macro="" textlink="">
      <xdr:nvSpPr>
        <xdr:cNvPr id="255" name="楕円 254"/>
        <xdr:cNvSpPr/>
      </xdr:nvSpPr>
      <xdr:spPr>
        <a:xfrm>
          <a:off x="2857500" y="167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82300</xdr:rowOff>
    </xdr:from>
    <xdr:ext cx="534377" cy="259045"/>
    <xdr:sp macro="" textlink="">
      <xdr:nvSpPr>
        <xdr:cNvPr id="256" name="テキスト ボックス 255"/>
        <xdr:cNvSpPr txBox="1"/>
      </xdr:nvSpPr>
      <xdr:spPr>
        <a:xfrm>
          <a:off x="2641111" y="168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132014</xdr:rowOff>
    </xdr:from>
    <xdr:to>
      <xdr:col>10</xdr:col>
      <xdr:colOff>165100</xdr:colOff>
      <xdr:row>98</xdr:row>
      <xdr:rowOff>62164</xdr:rowOff>
    </xdr:to>
    <xdr:sp macro="" textlink="">
      <xdr:nvSpPr>
        <xdr:cNvPr id="257" name="楕円 256"/>
        <xdr:cNvSpPr/>
      </xdr:nvSpPr>
      <xdr:spPr>
        <a:xfrm>
          <a:off x="1968500" y="16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53291</xdr:rowOff>
    </xdr:from>
    <xdr:ext cx="534377" cy="259045"/>
    <xdr:sp macro="" textlink="">
      <xdr:nvSpPr>
        <xdr:cNvPr id="258" name="テキスト ボックス 257"/>
        <xdr:cNvSpPr txBox="1"/>
      </xdr:nvSpPr>
      <xdr:spPr>
        <a:xfrm>
          <a:off x="1752111" y="168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80122</xdr:rowOff>
    </xdr:from>
    <xdr:to>
      <xdr:col>6</xdr:col>
      <xdr:colOff>38100</xdr:colOff>
      <xdr:row>98</xdr:row>
      <xdr:rowOff>10272</xdr:rowOff>
    </xdr:to>
    <xdr:sp macro="" textlink="">
      <xdr:nvSpPr>
        <xdr:cNvPr id="259" name="楕円 258"/>
        <xdr:cNvSpPr/>
      </xdr:nvSpPr>
      <xdr:spPr>
        <a:xfrm>
          <a:off x="1079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1399</xdr:rowOff>
    </xdr:from>
    <xdr:ext cx="534377" cy="259045"/>
    <xdr:sp macro="" textlink="">
      <xdr:nvSpPr>
        <xdr:cNvPr id="260" name="テキスト ボックス 259"/>
        <xdr:cNvSpPr txBox="1"/>
      </xdr:nvSpPr>
      <xdr:spPr>
        <a:xfrm>
          <a:off x="863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81864</xdr:rowOff>
    </xdr:from>
    <xdr:to>
      <xdr:col>55</xdr:col>
      <xdr:colOff>0</xdr:colOff>
      <xdr:row>37</xdr:row>
      <xdr:rowOff>98609</xdr:rowOff>
    </xdr:to>
    <xdr:cxnSp macro="">
      <xdr:nvCxnSpPr>
        <xdr:cNvPr id="285" name="直線コネクタ 284"/>
        <xdr:cNvCxnSpPr/>
      </xdr:nvCxnSpPr>
      <xdr:spPr>
        <a:xfrm>
          <a:off x="9639300" y="6425514"/>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56204</xdr:rowOff>
    </xdr:from>
    <xdr:to>
      <xdr:col>50</xdr:col>
      <xdr:colOff>114300</xdr:colOff>
      <xdr:row>37</xdr:row>
      <xdr:rowOff>81864</xdr:rowOff>
    </xdr:to>
    <xdr:cxnSp macro="">
      <xdr:nvCxnSpPr>
        <xdr:cNvPr id="288" name="直線コネクタ 287"/>
        <xdr:cNvCxnSpPr/>
      </xdr:nvCxnSpPr>
      <xdr:spPr>
        <a:xfrm>
          <a:off x="8750300" y="6399854"/>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56204</xdr:rowOff>
    </xdr:from>
    <xdr:to>
      <xdr:col>45</xdr:col>
      <xdr:colOff>177800</xdr:colOff>
      <xdr:row>37</xdr:row>
      <xdr:rowOff>70263</xdr:rowOff>
    </xdr:to>
    <xdr:cxnSp macro="">
      <xdr:nvCxnSpPr>
        <xdr:cNvPr id="291" name="直線コネクタ 290"/>
        <xdr:cNvCxnSpPr/>
      </xdr:nvCxnSpPr>
      <xdr:spPr>
        <a:xfrm flipV="1">
          <a:off x="7861300" y="639985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70263</xdr:rowOff>
    </xdr:from>
    <xdr:to>
      <xdr:col>41</xdr:col>
      <xdr:colOff>50800</xdr:colOff>
      <xdr:row>37</xdr:row>
      <xdr:rowOff>83179</xdr:rowOff>
    </xdr:to>
    <xdr:cxnSp macro="">
      <xdr:nvCxnSpPr>
        <xdr:cNvPr id="294" name="直線コネクタ 293"/>
        <xdr:cNvCxnSpPr/>
      </xdr:nvCxnSpPr>
      <xdr:spPr>
        <a:xfrm flipV="1">
          <a:off x="6972300" y="641391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47809</xdr:rowOff>
    </xdr:from>
    <xdr:to>
      <xdr:col>55</xdr:col>
      <xdr:colOff>50800</xdr:colOff>
      <xdr:row>37</xdr:row>
      <xdr:rowOff>149409</xdr:rowOff>
    </xdr:to>
    <xdr:sp macro="" textlink="">
      <xdr:nvSpPr>
        <xdr:cNvPr id="304" name="楕円 303"/>
        <xdr:cNvSpPr/>
      </xdr:nvSpPr>
      <xdr:spPr>
        <a:xfrm>
          <a:off x="10426700" y="63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7186</xdr:rowOff>
    </xdr:from>
    <xdr:ext cx="469744" cy="259045"/>
    <xdr:sp macro="" textlink="">
      <xdr:nvSpPr>
        <xdr:cNvPr id="305" name="労働費該当値テキスト"/>
        <xdr:cNvSpPr txBox="1"/>
      </xdr:nvSpPr>
      <xdr:spPr>
        <a:xfrm>
          <a:off x="10528300" y="617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31064</xdr:rowOff>
    </xdr:from>
    <xdr:to>
      <xdr:col>50</xdr:col>
      <xdr:colOff>165100</xdr:colOff>
      <xdr:row>37</xdr:row>
      <xdr:rowOff>132664</xdr:rowOff>
    </xdr:to>
    <xdr:sp macro="" textlink="">
      <xdr:nvSpPr>
        <xdr:cNvPr id="306" name="楕円 305"/>
        <xdr:cNvSpPr/>
      </xdr:nvSpPr>
      <xdr:spPr>
        <a:xfrm>
          <a:off x="9588500" y="63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149191</xdr:rowOff>
    </xdr:from>
    <xdr:ext cx="469744" cy="259045"/>
    <xdr:sp macro="" textlink="">
      <xdr:nvSpPr>
        <xdr:cNvPr id="307" name="テキスト ボックス 306"/>
        <xdr:cNvSpPr txBox="1"/>
      </xdr:nvSpPr>
      <xdr:spPr>
        <a:xfrm>
          <a:off x="9404428" y="61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5404</xdr:rowOff>
    </xdr:from>
    <xdr:to>
      <xdr:col>46</xdr:col>
      <xdr:colOff>38100</xdr:colOff>
      <xdr:row>37</xdr:row>
      <xdr:rowOff>107004</xdr:rowOff>
    </xdr:to>
    <xdr:sp macro="" textlink="">
      <xdr:nvSpPr>
        <xdr:cNvPr id="308" name="楕円 307"/>
        <xdr:cNvSpPr/>
      </xdr:nvSpPr>
      <xdr:spPr>
        <a:xfrm>
          <a:off x="8699500" y="63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123531</xdr:rowOff>
    </xdr:from>
    <xdr:ext cx="469744" cy="259045"/>
    <xdr:sp macro="" textlink="">
      <xdr:nvSpPr>
        <xdr:cNvPr id="309" name="テキスト ボックス 308"/>
        <xdr:cNvSpPr txBox="1"/>
      </xdr:nvSpPr>
      <xdr:spPr>
        <a:xfrm>
          <a:off x="8515428" y="61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19463</xdr:rowOff>
    </xdr:from>
    <xdr:to>
      <xdr:col>41</xdr:col>
      <xdr:colOff>101600</xdr:colOff>
      <xdr:row>37</xdr:row>
      <xdr:rowOff>121063</xdr:rowOff>
    </xdr:to>
    <xdr:sp macro="" textlink="">
      <xdr:nvSpPr>
        <xdr:cNvPr id="310" name="楕円 309"/>
        <xdr:cNvSpPr/>
      </xdr:nvSpPr>
      <xdr:spPr>
        <a:xfrm>
          <a:off x="7810500" y="63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137590</xdr:rowOff>
    </xdr:from>
    <xdr:ext cx="469744" cy="259045"/>
    <xdr:sp macro="" textlink="">
      <xdr:nvSpPr>
        <xdr:cNvPr id="311" name="テキスト ボックス 310"/>
        <xdr:cNvSpPr txBox="1"/>
      </xdr:nvSpPr>
      <xdr:spPr>
        <a:xfrm>
          <a:off x="7626428" y="61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32379</xdr:rowOff>
    </xdr:from>
    <xdr:to>
      <xdr:col>36</xdr:col>
      <xdr:colOff>165100</xdr:colOff>
      <xdr:row>37</xdr:row>
      <xdr:rowOff>133979</xdr:rowOff>
    </xdr:to>
    <xdr:sp macro="" textlink="">
      <xdr:nvSpPr>
        <xdr:cNvPr id="312" name="楕円 311"/>
        <xdr:cNvSpPr/>
      </xdr:nvSpPr>
      <xdr:spPr>
        <a:xfrm>
          <a:off x="6921500" y="63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150506</xdr:rowOff>
    </xdr:from>
    <xdr:ext cx="469744" cy="259045"/>
    <xdr:sp macro="" textlink="">
      <xdr:nvSpPr>
        <xdr:cNvPr id="313" name="テキスト ボックス 312"/>
        <xdr:cNvSpPr txBox="1"/>
      </xdr:nvSpPr>
      <xdr:spPr>
        <a:xfrm>
          <a:off x="6737428" y="615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80819</xdr:rowOff>
    </xdr:from>
    <xdr:to>
      <xdr:col>55</xdr:col>
      <xdr:colOff>0</xdr:colOff>
      <xdr:row>58</xdr:row>
      <xdr:rowOff>92848</xdr:rowOff>
    </xdr:to>
    <xdr:cxnSp macro="">
      <xdr:nvCxnSpPr>
        <xdr:cNvPr id="344" name="直線コネクタ 343"/>
        <xdr:cNvCxnSpPr/>
      </xdr:nvCxnSpPr>
      <xdr:spPr>
        <a:xfrm flipV="1">
          <a:off x="9639300" y="10024919"/>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86959</xdr:rowOff>
    </xdr:from>
    <xdr:to>
      <xdr:col>50</xdr:col>
      <xdr:colOff>114300</xdr:colOff>
      <xdr:row>58</xdr:row>
      <xdr:rowOff>92848</xdr:rowOff>
    </xdr:to>
    <xdr:cxnSp macro="">
      <xdr:nvCxnSpPr>
        <xdr:cNvPr id="347" name="直線コネクタ 346"/>
        <xdr:cNvCxnSpPr/>
      </xdr:nvCxnSpPr>
      <xdr:spPr>
        <a:xfrm>
          <a:off x="8750300" y="10031059"/>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86959</xdr:rowOff>
    </xdr:from>
    <xdr:to>
      <xdr:col>45</xdr:col>
      <xdr:colOff>177800</xdr:colOff>
      <xdr:row>58</xdr:row>
      <xdr:rowOff>88559</xdr:rowOff>
    </xdr:to>
    <xdr:cxnSp macro="">
      <xdr:nvCxnSpPr>
        <xdr:cNvPr id="350" name="直線コネクタ 349"/>
        <xdr:cNvCxnSpPr/>
      </xdr:nvCxnSpPr>
      <xdr:spPr>
        <a:xfrm flipV="1">
          <a:off x="7861300" y="1003105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88559</xdr:rowOff>
    </xdr:from>
    <xdr:to>
      <xdr:col>41</xdr:col>
      <xdr:colOff>50800</xdr:colOff>
      <xdr:row>58</xdr:row>
      <xdr:rowOff>90072</xdr:rowOff>
    </xdr:to>
    <xdr:cxnSp macro="">
      <xdr:nvCxnSpPr>
        <xdr:cNvPr id="353" name="直線コネクタ 352"/>
        <xdr:cNvCxnSpPr/>
      </xdr:nvCxnSpPr>
      <xdr:spPr>
        <a:xfrm flipV="1">
          <a:off x="6972300" y="1003265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30019</xdr:rowOff>
    </xdr:from>
    <xdr:to>
      <xdr:col>55</xdr:col>
      <xdr:colOff>50800</xdr:colOff>
      <xdr:row>58</xdr:row>
      <xdr:rowOff>131619</xdr:rowOff>
    </xdr:to>
    <xdr:sp macro="" textlink="">
      <xdr:nvSpPr>
        <xdr:cNvPr id="363" name="楕円 362"/>
        <xdr:cNvSpPr/>
      </xdr:nvSpPr>
      <xdr:spPr>
        <a:xfrm>
          <a:off x="10426700" y="9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52896</xdr:rowOff>
    </xdr:from>
    <xdr:ext cx="534377" cy="259045"/>
    <xdr:sp macro="" textlink="">
      <xdr:nvSpPr>
        <xdr:cNvPr id="364" name="農林水産業費該当値テキスト"/>
        <xdr:cNvSpPr txBox="1"/>
      </xdr:nvSpPr>
      <xdr:spPr>
        <a:xfrm>
          <a:off x="10528300" y="98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42048</xdr:rowOff>
    </xdr:from>
    <xdr:to>
      <xdr:col>50</xdr:col>
      <xdr:colOff>165100</xdr:colOff>
      <xdr:row>58</xdr:row>
      <xdr:rowOff>143648</xdr:rowOff>
    </xdr:to>
    <xdr:sp macro="" textlink="">
      <xdr:nvSpPr>
        <xdr:cNvPr id="365" name="楕円 364"/>
        <xdr:cNvSpPr/>
      </xdr:nvSpPr>
      <xdr:spPr>
        <a:xfrm>
          <a:off x="9588500" y="99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160175</xdr:rowOff>
    </xdr:from>
    <xdr:ext cx="534377" cy="259045"/>
    <xdr:sp macro="" textlink="">
      <xdr:nvSpPr>
        <xdr:cNvPr id="366" name="テキスト ボックス 365"/>
        <xdr:cNvSpPr txBox="1"/>
      </xdr:nvSpPr>
      <xdr:spPr>
        <a:xfrm>
          <a:off x="9372111" y="9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36159</xdr:rowOff>
    </xdr:from>
    <xdr:to>
      <xdr:col>46</xdr:col>
      <xdr:colOff>38100</xdr:colOff>
      <xdr:row>58</xdr:row>
      <xdr:rowOff>137759</xdr:rowOff>
    </xdr:to>
    <xdr:sp macro="" textlink="">
      <xdr:nvSpPr>
        <xdr:cNvPr id="367" name="楕円 366"/>
        <xdr:cNvSpPr/>
      </xdr:nvSpPr>
      <xdr:spPr>
        <a:xfrm>
          <a:off x="8699500" y="998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154286</xdr:rowOff>
    </xdr:from>
    <xdr:ext cx="534377" cy="259045"/>
    <xdr:sp macro="" textlink="">
      <xdr:nvSpPr>
        <xdr:cNvPr id="368" name="テキスト ボックス 367"/>
        <xdr:cNvSpPr txBox="1"/>
      </xdr:nvSpPr>
      <xdr:spPr>
        <a:xfrm>
          <a:off x="8483111" y="975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37759</xdr:rowOff>
    </xdr:from>
    <xdr:to>
      <xdr:col>41</xdr:col>
      <xdr:colOff>101600</xdr:colOff>
      <xdr:row>58</xdr:row>
      <xdr:rowOff>139359</xdr:rowOff>
    </xdr:to>
    <xdr:sp macro="" textlink="">
      <xdr:nvSpPr>
        <xdr:cNvPr id="369" name="楕円 368"/>
        <xdr:cNvSpPr/>
      </xdr:nvSpPr>
      <xdr:spPr>
        <a:xfrm>
          <a:off x="7810500" y="99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155886</xdr:rowOff>
    </xdr:from>
    <xdr:ext cx="534377" cy="259045"/>
    <xdr:sp macro="" textlink="">
      <xdr:nvSpPr>
        <xdr:cNvPr id="370" name="テキスト ボックス 369"/>
        <xdr:cNvSpPr txBox="1"/>
      </xdr:nvSpPr>
      <xdr:spPr>
        <a:xfrm>
          <a:off x="7594111" y="97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39272</xdr:rowOff>
    </xdr:from>
    <xdr:to>
      <xdr:col>36</xdr:col>
      <xdr:colOff>165100</xdr:colOff>
      <xdr:row>58</xdr:row>
      <xdr:rowOff>140872</xdr:rowOff>
    </xdr:to>
    <xdr:sp macro="" textlink="">
      <xdr:nvSpPr>
        <xdr:cNvPr id="371" name="楕円 370"/>
        <xdr:cNvSpPr/>
      </xdr:nvSpPr>
      <xdr:spPr>
        <a:xfrm>
          <a:off x="6921500" y="99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157399</xdr:rowOff>
    </xdr:from>
    <xdr:ext cx="534377" cy="259045"/>
    <xdr:sp macro="" textlink="">
      <xdr:nvSpPr>
        <xdr:cNvPr id="372" name="テキスト ボックス 371"/>
        <xdr:cNvSpPr txBox="1"/>
      </xdr:nvSpPr>
      <xdr:spPr>
        <a:xfrm>
          <a:off x="6705111" y="97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86162</xdr:rowOff>
    </xdr:from>
    <xdr:to>
      <xdr:col>55</xdr:col>
      <xdr:colOff>0</xdr:colOff>
      <xdr:row>76</xdr:row>
      <xdr:rowOff>118577</xdr:rowOff>
    </xdr:to>
    <xdr:cxnSp macro="">
      <xdr:nvCxnSpPr>
        <xdr:cNvPr id="399" name="直線コネクタ 398"/>
        <xdr:cNvCxnSpPr/>
      </xdr:nvCxnSpPr>
      <xdr:spPr>
        <a:xfrm>
          <a:off x="9639300" y="13116362"/>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147518</xdr:rowOff>
    </xdr:from>
    <xdr:to>
      <xdr:col>50</xdr:col>
      <xdr:colOff>114300</xdr:colOff>
      <xdr:row>76</xdr:row>
      <xdr:rowOff>86162</xdr:rowOff>
    </xdr:to>
    <xdr:cxnSp macro="">
      <xdr:nvCxnSpPr>
        <xdr:cNvPr id="402" name="直線コネクタ 401"/>
        <xdr:cNvCxnSpPr/>
      </xdr:nvCxnSpPr>
      <xdr:spPr>
        <a:xfrm>
          <a:off x="8750300" y="13006268"/>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137597</xdr:rowOff>
    </xdr:from>
    <xdr:to>
      <xdr:col>45</xdr:col>
      <xdr:colOff>177800</xdr:colOff>
      <xdr:row>75</xdr:row>
      <xdr:rowOff>147518</xdr:rowOff>
    </xdr:to>
    <xdr:cxnSp macro="">
      <xdr:nvCxnSpPr>
        <xdr:cNvPr id="405" name="直線コネクタ 404"/>
        <xdr:cNvCxnSpPr/>
      </xdr:nvCxnSpPr>
      <xdr:spPr>
        <a:xfrm>
          <a:off x="7861300" y="1299634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45242</xdr:rowOff>
    </xdr:from>
    <xdr:to>
      <xdr:col>41</xdr:col>
      <xdr:colOff>50800</xdr:colOff>
      <xdr:row>75</xdr:row>
      <xdr:rowOff>137597</xdr:rowOff>
    </xdr:to>
    <xdr:cxnSp macro="">
      <xdr:nvCxnSpPr>
        <xdr:cNvPr id="408" name="直線コネクタ 407"/>
        <xdr:cNvCxnSpPr/>
      </xdr:nvCxnSpPr>
      <xdr:spPr>
        <a:xfrm>
          <a:off x="6972300" y="12903992"/>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67777</xdr:rowOff>
    </xdr:from>
    <xdr:to>
      <xdr:col>55</xdr:col>
      <xdr:colOff>50800</xdr:colOff>
      <xdr:row>76</xdr:row>
      <xdr:rowOff>169377</xdr:rowOff>
    </xdr:to>
    <xdr:sp macro="" textlink="">
      <xdr:nvSpPr>
        <xdr:cNvPr id="418" name="楕円 417"/>
        <xdr:cNvSpPr/>
      </xdr:nvSpPr>
      <xdr:spPr>
        <a:xfrm>
          <a:off x="10426700" y="13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90654</xdr:rowOff>
    </xdr:from>
    <xdr:ext cx="534377" cy="259045"/>
    <xdr:sp macro="" textlink="">
      <xdr:nvSpPr>
        <xdr:cNvPr id="419" name="商工費該当値テキスト"/>
        <xdr:cNvSpPr txBox="1"/>
      </xdr:nvSpPr>
      <xdr:spPr>
        <a:xfrm>
          <a:off x="10528300" y="129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35362</xdr:rowOff>
    </xdr:from>
    <xdr:to>
      <xdr:col>50</xdr:col>
      <xdr:colOff>165100</xdr:colOff>
      <xdr:row>76</xdr:row>
      <xdr:rowOff>136962</xdr:rowOff>
    </xdr:to>
    <xdr:sp macro="" textlink="">
      <xdr:nvSpPr>
        <xdr:cNvPr id="420" name="楕円 419"/>
        <xdr:cNvSpPr/>
      </xdr:nvSpPr>
      <xdr:spPr>
        <a:xfrm>
          <a:off x="9588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153489</xdr:rowOff>
    </xdr:from>
    <xdr:ext cx="534377" cy="259045"/>
    <xdr:sp macro="" textlink="">
      <xdr:nvSpPr>
        <xdr:cNvPr id="421" name="テキスト ボックス 420"/>
        <xdr:cNvSpPr txBox="1"/>
      </xdr:nvSpPr>
      <xdr:spPr>
        <a:xfrm>
          <a:off x="9372111" y="128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96718</xdr:rowOff>
    </xdr:from>
    <xdr:to>
      <xdr:col>46</xdr:col>
      <xdr:colOff>38100</xdr:colOff>
      <xdr:row>76</xdr:row>
      <xdr:rowOff>26868</xdr:rowOff>
    </xdr:to>
    <xdr:sp macro="" textlink="">
      <xdr:nvSpPr>
        <xdr:cNvPr id="422" name="楕円 421"/>
        <xdr:cNvSpPr/>
      </xdr:nvSpPr>
      <xdr:spPr>
        <a:xfrm>
          <a:off x="8699500" y="129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43395</xdr:rowOff>
    </xdr:from>
    <xdr:ext cx="534377" cy="259045"/>
    <xdr:sp macro="" textlink="">
      <xdr:nvSpPr>
        <xdr:cNvPr id="423" name="テキスト ボックス 422"/>
        <xdr:cNvSpPr txBox="1"/>
      </xdr:nvSpPr>
      <xdr:spPr>
        <a:xfrm>
          <a:off x="8483111" y="127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86797</xdr:rowOff>
    </xdr:from>
    <xdr:to>
      <xdr:col>41</xdr:col>
      <xdr:colOff>101600</xdr:colOff>
      <xdr:row>76</xdr:row>
      <xdr:rowOff>16948</xdr:rowOff>
    </xdr:to>
    <xdr:sp macro="" textlink="">
      <xdr:nvSpPr>
        <xdr:cNvPr id="424" name="楕円 423"/>
        <xdr:cNvSpPr/>
      </xdr:nvSpPr>
      <xdr:spPr>
        <a:xfrm>
          <a:off x="7810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33474</xdr:rowOff>
    </xdr:from>
    <xdr:ext cx="534377" cy="259045"/>
    <xdr:sp macro="" textlink="">
      <xdr:nvSpPr>
        <xdr:cNvPr id="425" name="テキスト ボックス 424"/>
        <xdr:cNvSpPr txBox="1"/>
      </xdr:nvSpPr>
      <xdr:spPr>
        <a:xfrm>
          <a:off x="7594111" y="127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165892</xdr:rowOff>
    </xdr:from>
    <xdr:to>
      <xdr:col>36</xdr:col>
      <xdr:colOff>165100</xdr:colOff>
      <xdr:row>75</xdr:row>
      <xdr:rowOff>96042</xdr:rowOff>
    </xdr:to>
    <xdr:sp macro="" textlink="">
      <xdr:nvSpPr>
        <xdr:cNvPr id="426" name="楕円 425"/>
        <xdr:cNvSpPr/>
      </xdr:nvSpPr>
      <xdr:spPr>
        <a:xfrm>
          <a:off x="6921500" y="12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112569</xdr:rowOff>
    </xdr:from>
    <xdr:ext cx="534377" cy="259045"/>
    <xdr:sp macro="" textlink="">
      <xdr:nvSpPr>
        <xdr:cNvPr id="427" name="テキスト ボックス 426"/>
        <xdr:cNvSpPr txBox="1"/>
      </xdr:nvSpPr>
      <xdr:spPr>
        <a:xfrm>
          <a:off x="6705111" y="126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73749</xdr:rowOff>
    </xdr:from>
    <xdr:to>
      <xdr:col>55</xdr:col>
      <xdr:colOff>0</xdr:colOff>
      <xdr:row>98</xdr:row>
      <xdr:rowOff>84976</xdr:rowOff>
    </xdr:to>
    <xdr:cxnSp macro="">
      <xdr:nvCxnSpPr>
        <xdr:cNvPr id="456" name="直線コネクタ 455"/>
        <xdr:cNvCxnSpPr/>
      </xdr:nvCxnSpPr>
      <xdr:spPr>
        <a:xfrm flipV="1">
          <a:off x="9639300" y="16875849"/>
          <a:ext cx="838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58387</xdr:rowOff>
    </xdr:from>
    <xdr:to>
      <xdr:col>50</xdr:col>
      <xdr:colOff>114300</xdr:colOff>
      <xdr:row>98</xdr:row>
      <xdr:rowOff>84976</xdr:rowOff>
    </xdr:to>
    <xdr:cxnSp macro="">
      <xdr:nvCxnSpPr>
        <xdr:cNvPr id="459" name="直線コネクタ 458"/>
        <xdr:cNvCxnSpPr/>
      </xdr:nvCxnSpPr>
      <xdr:spPr>
        <a:xfrm>
          <a:off x="8750300" y="16860487"/>
          <a:ext cx="8890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58387</xdr:rowOff>
    </xdr:from>
    <xdr:to>
      <xdr:col>45</xdr:col>
      <xdr:colOff>177800</xdr:colOff>
      <xdr:row>98</xdr:row>
      <xdr:rowOff>85792</xdr:rowOff>
    </xdr:to>
    <xdr:cxnSp macro="">
      <xdr:nvCxnSpPr>
        <xdr:cNvPr id="462" name="直線コネクタ 461"/>
        <xdr:cNvCxnSpPr/>
      </xdr:nvCxnSpPr>
      <xdr:spPr>
        <a:xfrm flipV="1">
          <a:off x="7861300" y="16860487"/>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85792</xdr:rowOff>
    </xdr:from>
    <xdr:to>
      <xdr:col>41</xdr:col>
      <xdr:colOff>50800</xdr:colOff>
      <xdr:row>98</xdr:row>
      <xdr:rowOff>102713</xdr:rowOff>
    </xdr:to>
    <xdr:cxnSp macro="">
      <xdr:nvCxnSpPr>
        <xdr:cNvPr id="465" name="直線コネクタ 464"/>
        <xdr:cNvCxnSpPr/>
      </xdr:nvCxnSpPr>
      <xdr:spPr>
        <a:xfrm flipV="1">
          <a:off x="6972300" y="16887892"/>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22949</xdr:rowOff>
    </xdr:from>
    <xdr:to>
      <xdr:col>55</xdr:col>
      <xdr:colOff>50800</xdr:colOff>
      <xdr:row>98</xdr:row>
      <xdr:rowOff>124549</xdr:rowOff>
    </xdr:to>
    <xdr:sp macro="" textlink="">
      <xdr:nvSpPr>
        <xdr:cNvPr id="475" name="楕円 474"/>
        <xdr:cNvSpPr/>
      </xdr:nvSpPr>
      <xdr:spPr>
        <a:xfrm>
          <a:off x="10426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34176</xdr:rowOff>
    </xdr:from>
    <xdr:to>
      <xdr:col>50</xdr:col>
      <xdr:colOff>165100</xdr:colOff>
      <xdr:row>98</xdr:row>
      <xdr:rowOff>135776</xdr:rowOff>
    </xdr:to>
    <xdr:sp macro="" textlink="">
      <xdr:nvSpPr>
        <xdr:cNvPr id="477" name="楕円 476"/>
        <xdr:cNvSpPr/>
      </xdr:nvSpPr>
      <xdr:spPr>
        <a:xfrm>
          <a:off x="9588500" y="168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126903</xdr:rowOff>
    </xdr:from>
    <xdr:ext cx="534377" cy="259045"/>
    <xdr:sp macro="" textlink="">
      <xdr:nvSpPr>
        <xdr:cNvPr id="478" name="テキスト ボックス 477"/>
        <xdr:cNvSpPr txBox="1"/>
      </xdr:nvSpPr>
      <xdr:spPr>
        <a:xfrm>
          <a:off x="9372111" y="16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7587</xdr:rowOff>
    </xdr:from>
    <xdr:to>
      <xdr:col>46</xdr:col>
      <xdr:colOff>38100</xdr:colOff>
      <xdr:row>98</xdr:row>
      <xdr:rowOff>109187</xdr:rowOff>
    </xdr:to>
    <xdr:sp macro="" textlink="">
      <xdr:nvSpPr>
        <xdr:cNvPr id="479" name="楕円 478"/>
        <xdr:cNvSpPr/>
      </xdr:nvSpPr>
      <xdr:spPr>
        <a:xfrm>
          <a:off x="8699500" y="168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100314</xdr:rowOff>
    </xdr:from>
    <xdr:ext cx="534377" cy="259045"/>
    <xdr:sp macro="" textlink="">
      <xdr:nvSpPr>
        <xdr:cNvPr id="480" name="テキスト ボックス 479"/>
        <xdr:cNvSpPr txBox="1"/>
      </xdr:nvSpPr>
      <xdr:spPr>
        <a:xfrm>
          <a:off x="8483111" y="169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34992</xdr:rowOff>
    </xdr:from>
    <xdr:to>
      <xdr:col>41</xdr:col>
      <xdr:colOff>101600</xdr:colOff>
      <xdr:row>98</xdr:row>
      <xdr:rowOff>136592</xdr:rowOff>
    </xdr:to>
    <xdr:sp macro="" textlink="">
      <xdr:nvSpPr>
        <xdr:cNvPr id="481" name="楕円 480"/>
        <xdr:cNvSpPr/>
      </xdr:nvSpPr>
      <xdr:spPr>
        <a:xfrm>
          <a:off x="7810500" y="168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127719</xdr:rowOff>
    </xdr:from>
    <xdr:ext cx="534377" cy="259045"/>
    <xdr:sp macro="" textlink="">
      <xdr:nvSpPr>
        <xdr:cNvPr id="482" name="テキスト ボックス 481"/>
        <xdr:cNvSpPr txBox="1"/>
      </xdr:nvSpPr>
      <xdr:spPr>
        <a:xfrm>
          <a:off x="7594111"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51913</xdr:rowOff>
    </xdr:from>
    <xdr:to>
      <xdr:col>36</xdr:col>
      <xdr:colOff>165100</xdr:colOff>
      <xdr:row>98</xdr:row>
      <xdr:rowOff>153513</xdr:rowOff>
    </xdr:to>
    <xdr:sp macro="" textlink="">
      <xdr:nvSpPr>
        <xdr:cNvPr id="483" name="楕円 482"/>
        <xdr:cNvSpPr/>
      </xdr:nvSpPr>
      <xdr:spPr>
        <a:xfrm>
          <a:off x="6921500" y="168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144640</xdr:rowOff>
    </xdr:from>
    <xdr:ext cx="534377" cy="259045"/>
    <xdr:sp macro="" textlink="">
      <xdr:nvSpPr>
        <xdr:cNvPr id="484" name="テキスト ボックス 483"/>
        <xdr:cNvSpPr txBox="1"/>
      </xdr:nvSpPr>
      <xdr:spPr>
        <a:xfrm>
          <a:off x="6705111" y="169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985</xdr:rowOff>
    </xdr:from>
    <xdr:to>
      <xdr:col>85</xdr:col>
      <xdr:colOff>127000</xdr:colOff>
      <xdr:row>38</xdr:row>
      <xdr:rowOff>34864</xdr:rowOff>
    </xdr:to>
    <xdr:cxnSp macro="">
      <xdr:nvCxnSpPr>
        <xdr:cNvPr id="512" name="直線コネクタ 511"/>
        <xdr:cNvCxnSpPr/>
      </xdr:nvCxnSpPr>
      <xdr:spPr>
        <a:xfrm>
          <a:off x="15481300" y="6516085"/>
          <a:ext cx="8382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xdr:rowOff>
    </xdr:from>
    <xdr:to>
      <xdr:col>81</xdr:col>
      <xdr:colOff>50800</xdr:colOff>
      <xdr:row>38</xdr:row>
      <xdr:rowOff>26177</xdr:rowOff>
    </xdr:to>
    <xdr:cxnSp macro="">
      <xdr:nvCxnSpPr>
        <xdr:cNvPr id="515" name="直線コネクタ 514"/>
        <xdr:cNvCxnSpPr/>
      </xdr:nvCxnSpPr>
      <xdr:spPr>
        <a:xfrm flipV="1">
          <a:off x="14592300" y="651608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4414</xdr:rowOff>
    </xdr:from>
    <xdr:to>
      <xdr:col>76</xdr:col>
      <xdr:colOff>114300</xdr:colOff>
      <xdr:row>38</xdr:row>
      <xdr:rowOff>26177</xdr:rowOff>
    </xdr:to>
    <xdr:cxnSp macro="">
      <xdr:nvCxnSpPr>
        <xdr:cNvPr id="518" name="直線コネクタ 517"/>
        <xdr:cNvCxnSpPr/>
      </xdr:nvCxnSpPr>
      <xdr:spPr>
        <a:xfrm>
          <a:off x="13703300" y="6519514"/>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168001</xdr:rowOff>
    </xdr:from>
    <xdr:to>
      <xdr:col>71</xdr:col>
      <xdr:colOff>177800</xdr:colOff>
      <xdr:row>38</xdr:row>
      <xdr:rowOff>4414</xdr:rowOff>
    </xdr:to>
    <xdr:cxnSp macro="">
      <xdr:nvCxnSpPr>
        <xdr:cNvPr id="521" name="直線コネクタ 520"/>
        <xdr:cNvCxnSpPr/>
      </xdr:nvCxnSpPr>
      <xdr:spPr>
        <a:xfrm>
          <a:off x="12814300" y="651165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155514</xdr:rowOff>
    </xdr:from>
    <xdr:to>
      <xdr:col>85</xdr:col>
      <xdr:colOff>177800</xdr:colOff>
      <xdr:row>38</xdr:row>
      <xdr:rowOff>85665</xdr:rowOff>
    </xdr:to>
    <xdr:sp macro="" textlink="">
      <xdr:nvSpPr>
        <xdr:cNvPr id="531" name="楕円 530"/>
        <xdr:cNvSpPr/>
      </xdr:nvSpPr>
      <xdr:spPr>
        <a:xfrm>
          <a:off x="162687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133941</xdr:rowOff>
    </xdr:from>
    <xdr:ext cx="534377" cy="259045"/>
    <xdr:sp macro="" textlink="">
      <xdr:nvSpPr>
        <xdr:cNvPr id="532" name="消防費該当値テキスト"/>
        <xdr:cNvSpPr txBox="1"/>
      </xdr:nvSpPr>
      <xdr:spPr>
        <a:xfrm>
          <a:off x="16370300" y="64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121636</xdr:rowOff>
    </xdr:from>
    <xdr:to>
      <xdr:col>81</xdr:col>
      <xdr:colOff>101600</xdr:colOff>
      <xdr:row>38</xdr:row>
      <xdr:rowOff>51786</xdr:rowOff>
    </xdr:to>
    <xdr:sp macro="" textlink="">
      <xdr:nvSpPr>
        <xdr:cNvPr id="533" name="楕円 532"/>
        <xdr:cNvSpPr/>
      </xdr:nvSpPr>
      <xdr:spPr>
        <a:xfrm>
          <a:off x="15430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42912</xdr:rowOff>
    </xdr:from>
    <xdr:ext cx="534377" cy="259045"/>
    <xdr:sp macro="" textlink="">
      <xdr:nvSpPr>
        <xdr:cNvPr id="534" name="テキスト ボックス 533"/>
        <xdr:cNvSpPr txBox="1"/>
      </xdr:nvSpPr>
      <xdr:spPr>
        <a:xfrm>
          <a:off x="15214111" y="65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146827</xdr:rowOff>
    </xdr:from>
    <xdr:to>
      <xdr:col>76</xdr:col>
      <xdr:colOff>165100</xdr:colOff>
      <xdr:row>38</xdr:row>
      <xdr:rowOff>76977</xdr:rowOff>
    </xdr:to>
    <xdr:sp macro="" textlink="">
      <xdr:nvSpPr>
        <xdr:cNvPr id="535" name="楕円 534"/>
        <xdr:cNvSpPr/>
      </xdr:nvSpPr>
      <xdr:spPr>
        <a:xfrm>
          <a:off x="14541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68104</xdr:rowOff>
    </xdr:from>
    <xdr:ext cx="534377" cy="259045"/>
    <xdr:sp macro="" textlink="">
      <xdr:nvSpPr>
        <xdr:cNvPr id="536" name="テキスト ボックス 535"/>
        <xdr:cNvSpPr txBox="1"/>
      </xdr:nvSpPr>
      <xdr:spPr>
        <a:xfrm>
          <a:off x="14325111" y="6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125064</xdr:rowOff>
    </xdr:from>
    <xdr:to>
      <xdr:col>72</xdr:col>
      <xdr:colOff>38100</xdr:colOff>
      <xdr:row>38</xdr:row>
      <xdr:rowOff>55214</xdr:rowOff>
    </xdr:to>
    <xdr:sp macro="" textlink="">
      <xdr:nvSpPr>
        <xdr:cNvPr id="537" name="楕円 536"/>
        <xdr:cNvSpPr/>
      </xdr:nvSpPr>
      <xdr:spPr>
        <a:xfrm>
          <a:off x="13652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46341</xdr:rowOff>
    </xdr:from>
    <xdr:ext cx="534377" cy="259045"/>
    <xdr:sp macro="" textlink="">
      <xdr:nvSpPr>
        <xdr:cNvPr id="538" name="テキスト ボックス 537"/>
        <xdr:cNvSpPr txBox="1"/>
      </xdr:nvSpPr>
      <xdr:spPr>
        <a:xfrm>
          <a:off x="13436111" y="65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117201</xdr:rowOff>
    </xdr:from>
    <xdr:to>
      <xdr:col>67</xdr:col>
      <xdr:colOff>101600</xdr:colOff>
      <xdr:row>38</xdr:row>
      <xdr:rowOff>47351</xdr:rowOff>
    </xdr:to>
    <xdr:sp macro="" textlink="">
      <xdr:nvSpPr>
        <xdr:cNvPr id="539" name="楕円 538"/>
        <xdr:cNvSpPr/>
      </xdr:nvSpPr>
      <xdr:spPr>
        <a:xfrm>
          <a:off x="12763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38478</xdr:rowOff>
    </xdr:from>
    <xdr:ext cx="534377" cy="259045"/>
    <xdr:sp macro="" textlink="">
      <xdr:nvSpPr>
        <xdr:cNvPr id="540" name="テキスト ボックス 539"/>
        <xdr:cNvSpPr txBox="1"/>
      </xdr:nvSpPr>
      <xdr:spPr>
        <a:xfrm>
          <a:off x="12547111" y="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125641</xdr:rowOff>
    </xdr:from>
    <xdr:to>
      <xdr:col>85</xdr:col>
      <xdr:colOff>127000</xdr:colOff>
      <xdr:row>57</xdr:row>
      <xdr:rowOff>163050</xdr:rowOff>
    </xdr:to>
    <xdr:cxnSp macro="">
      <xdr:nvCxnSpPr>
        <xdr:cNvPr id="572" name="直線コネクタ 571"/>
        <xdr:cNvCxnSpPr/>
      </xdr:nvCxnSpPr>
      <xdr:spPr>
        <a:xfrm>
          <a:off x="15481300" y="9898291"/>
          <a:ext cx="8382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125641</xdr:rowOff>
    </xdr:from>
    <xdr:to>
      <xdr:col>81</xdr:col>
      <xdr:colOff>50800</xdr:colOff>
      <xdr:row>58</xdr:row>
      <xdr:rowOff>52309</xdr:rowOff>
    </xdr:to>
    <xdr:cxnSp macro="">
      <xdr:nvCxnSpPr>
        <xdr:cNvPr id="575" name="直線コネクタ 574"/>
        <xdr:cNvCxnSpPr/>
      </xdr:nvCxnSpPr>
      <xdr:spPr>
        <a:xfrm flipV="1">
          <a:off x="14592300" y="9898291"/>
          <a:ext cx="889000" cy="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145660</xdr:rowOff>
    </xdr:from>
    <xdr:to>
      <xdr:col>76</xdr:col>
      <xdr:colOff>114300</xdr:colOff>
      <xdr:row>58</xdr:row>
      <xdr:rowOff>52309</xdr:rowOff>
    </xdr:to>
    <xdr:cxnSp macro="">
      <xdr:nvCxnSpPr>
        <xdr:cNvPr id="578" name="直線コネクタ 577"/>
        <xdr:cNvCxnSpPr/>
      </xdr:nvCxnSpPr>
      <xdr:spPr>
        <a:xfrm>
          <a:off x="13703300" y="9918310"/>
          <a:ext cx="889000" cy="7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127633</xdr:rowOff>
    </xdr:from>
    <xdr:to>
      <xdr:col>71</xdr:col>
      <xdr:colOff>177800</xdr:colOff>
      <xdr:row>57</xdr:row>
      <xdr:rowOff>145660</xdr:rowOff>
    </xdr:to>
    <xdr:cxnSp macro="">
      <xdr:nvCxnSpPr>
        <xdr:cNvPr id="581" name="直線コネクタ 580"/>
        <xdr:cNvCxnSpPr/>
      </xdr:nvCxnSpPr>
      <xdr:spPr>
        <a:xfrm>
          <a:off x="12814300" y="9728833"/>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112250</xdr:rowOff>
    </xdr:from>
    <xdr:to>
      <xdr:col>85</xdr:col>
      <xdr:colOff>177800</xdr:colOff>
      <xdr:row>58</xdr:row>
      <xdr:rowOff>42400</xdr:rowOff>
    </xdr:to>
    <xdr:sp macro="" textlink="">
      <xdr:nvSpPr>
        <xdr:cNvPr id="591" name="楕円 590"/>
        <xdr:cNvSpPr/>
      </xdr:nvSpPr>
      <xdr:spPr>
        <a:xfrm>
          <a:off x="16268700" y="9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27177</xdr:rowOff>
    </xdr:from>
    <xdr:ext cx="534377" cy="259045"/>
    <xdr:sp macro="" textlink="">
      <xdr:nvSpPr>
        <xdr:cNvPr id="592" name="教育費該当値テキスト"/>
        <xdr:cNvSpPr txBox="1"/>
      </xdr:nvSpPr>
      <xdr:spPr>
        <a:xfrm>
          <a:off x="16370300" y="97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74841</xdr:rowOff>
    </xdr:from>
    <xdr:to>
      <xdr:col>81</xdr:col>
      <xdr:colOff>101600</xdr:colOff>
      <xdr:row>58</xdr:row>
      <xdr:rowOff>4991</xdr:rowOff>
    </xdr:to>
    <xdr:sp macro="" textlink="">
      <xdr:nvSpPr>
        <xdr:cNvPr id="593" name="楕円 592"/>
        <xdr:cNvSpPr/>
      </xdr:nvSpPr>
      <xdr:spPr>
        <a:xfrm>
          <a:off x="15430500" y="9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167568</xdr:rowOff>
    </xdr:from>
    <xdr:ext cx="534377" cy="259045"/>
    <xdr:sp macro="" textlink="">
      <xdr:nvSpPr>
        <xdr:cNvPr id="594" name="テキスト ボックス 593"/>
        <xdr:cNvSpPr txBox="1"/>
      </xdr:nvSpPr>
      <xdr:spPr>
        <a:xfrm>
          <a:off x="15214111" y="99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1509</xdr:rowOff>
    </xdr:from>
    <xdr:to>
      <xdr:col>76</xdr:col>
      <xdr:colOff>165100</xdr:colOff>
      <xdr:row>58</xdr:row>
      <xdr:rowOff>103109</xdr:rowOff>
    </xdr:to>
    <xdr:sp macro="" textlink="">
      <xdr:nvSpPr>
        <xdr:cNvPr id="595" name="楕円 594"/>
        <xdr:cNvSpPr/>
      </xdr:nvSpPr>
      <xdr:spPr>
        <a:xfrm>
          <a:off x="14541500" y="99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94236</xdr:rowOff>
    </xdr:from>
    <xdr:ext cx="534377" cy="259045"/>
    <xdr:sp macro="" textlink="">
      <xdr:nvSpPr>
        <xdr:cNvPr id="596" name="テキスト ボックス 595"/>
        <xdr:cNvSpPr txBox="1"/>
      </xdr:nvSpPr>
      <xdr:spPr>
        <a:xfrm>
          <a:off x="14325111" y="100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94860</xdr:rowOff>
    </xdr:from>
    <xdr:to>
      <xdr:col>72</xdr:col>
      <xdr:colOff>38100</xdr:colOff>
      <xdr:row>58</xdr:row>
      <xdr:rowOff>25010</xdr:rowOff>
    </xdr:to>
    <xdr:sp macro="" textlink="">
      <xdr:nvSpPr>
        <xdr:cNvPr id="597" name="楕円 596"/>
        <xdr:cNvSpPr/>
      </xdr:nvSpPr>
      <xdr:spPr>
        <a:xfrm>
          <a:off x="13652500" y="98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16137</xdr:rowOff>
    </xdr:from>
    <xdr:ext cx="534377" cy="259045"/>
    <xdr:sp macro="" textlink="">
      <xdr:nvSpPr>
        <xdr:cNvPr id="598" name="テキスト ボックス 597"/>
        <xdr:cNvSpPr txBox="1"/>
      </xdr:nvSpPr>
      <xdr:spPr>
        <a:xfrm>
          <a:off x="13436111" y="99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76833</xdr:rowOff>
    </xdr:from>
    <xdr:to>
      <xdr:col>67</xdr:col>
      <xdr:colOff>101600</xdr:colOff>
      <xdr:row>57</xdr:row>
      <xdr:rowOff>6983</xdr:rowOff>
    </xdr:to>
    <xdr:sp macro="" textlink="">
      <xdr:nvSpPr>
        <xdr:cNvPr id="599" name="楕円 598"/>
        <xdr:cNvSpPr/>
      </xdr:nvSpPr>
      <xdr:spPr>
        <a:xfrm>
          <a:off x="12763500" y="9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23510</xdr:rowOff>
    </xdr:from>
    <xdr:ext cx="534377" cy="259045"/>
    <xdr:sp macro="" textlink="">
      <xdr:nvSpPr>
        <xdr:cNvPr id="600" name="テキスト ボックス 599"/>
        <xdr:cNvSpPr txBox="1"/>
      </xdr:nvSpPr>
      <xdr:spPr>
        <a:xfrm>
          <a:off x="12547111" y="94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29756</xdr:rowOff>
    </xdr:from>
    <xdr:to>
      <xdr:col>85</xdr:col>
      <xdr:colOff>127000</xdr:colOff>
      <xdr:row>79</xdr:row>
      <xdr:rowOff>43701</xdr:rowOff>
    </xdr:to>
    <xdr:cxnSp macro="">
      <xdr:nvCxnSpPr>
        <xdr:cNvPr id="629" name="直線コネクタ 628"/>
        <xdr:cNvCxnSpPr/>
      </xdr:nvCxnSpPr>
      <xdr:spPr>
        <a:xfrm>
          <a:off x="15481300" y="13574306"/>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29756</xdr:rowOff>
    </xdr:from>
    <xdr:to>
      <xdr:col>81</xdr:col>
      <xdr:colOff>50800</xdr:colOff>
      <xdr:row>79</xdr:row>
      <xdr:rowOff>35483</xdr:rowOff>
    </xdr:to>
    <xdr:cxnSp macro="">
      <xdr:nvCxnSpPr>
        <xdr:cNvPr id="632" name="直線コネクタ 631"/>
        <xdr:cNvCxnSpPr/>
      </xdr:nvCxnSpPr>
      <xdr:spPr>
        <a:xfrm flipV="1">
          <a:off x="14592300" y="13574306"/>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35483</xdr:rowOff>
    </xdr:from>
    <xdr:to>
      <xdr:col>76</xdr:col>
      <xdr:colOff>114300</xdr:colOff>
      <xdr:row>79</xdr:row>
      <xdr:rowOff>44450</xdr:rowOff>
    </xdr:to>
    <xdr:cxnSp macro="">
      <xdr:nvCxnSpPr>
        <xdr:cNvPr id="635" name="直線コネクタ 634"/>
        <xdr:cNvCxnSpPr/>
      </xdr:nvCxnSpPr>
      <xdr:spPr>
        <a:xfrm flipV="1">
          <a:off x="13703300" y="13580033"/>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44171</xdr:rowOff>
    </xdr:from>
    <xdr:to>
      <xdr:col>71</xdr:col>
      <xdr:colOff>177800</xdr:colOff>
      <xdr:row>79</xdr:row>
      <xdr:rowOff>44450</xdr:rowOff>
    </xdr:to>
    <xdr:cxnSp macro="">
      <xdr:nvCxnSpPr>
        <xdr:cNvPr id="638" name="直線コネクタ 637"/>
        <xdr:cNvCxnSpPr/>
      </xdr:nvCxnSpPr>
      <xdr:spPr>
        <a:xfrm>
          <a:off x="12814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164351</xdr:rowOff>
    </xdr:from>
    <xdr:to>
      <xdr:col>85</xdr:col>
      <xdr:colOff>177800</xdr:colOff>
      <xdr:row>79</xdr:row>
      <xdr:rowOff>94501</xdr:rowOff>
    </xdr:to>
    <xdr:sp macro="" textlink="">
      <xdr:nvSpPr>
        <xdr:cNvPr id="648" name="楕円 647"/>
        <xdr:cNvSpPr/>
      </xdr:nvSpPr>
      <xdr:spPr>
        <a:xfrm>
          <a:off x="16268700" y="135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313932" cy="259045"/>
    <xdr:sp macro="" textlink="">
      <xdr:nvSpPr>
        <xdr:cNvPr id="649" name="災害復旧費該当値テキスト"/>
        <xdr:cNvSpPr txBox="1"/>
      </xdr:nvSpPr>
      <xdr:spPr>
        <a:xfrm>
          <a:off x="16370300" y="1347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150406</xdr:rowOff>
    </xdr:from>
    <xdr:to>
      <xdr:col>81</xdr:col>
      <xdr:colOff>101600</xdr:colOff>
      <xdr:row>79</xdr:row>
      <xdr:rowOff>80556</xdr:rowOff>
    </xdr:to>
    <xdr:sp macro="" textlink="">
      <xdr:nvSpPr>
        <xdr:cNvPr id="650" name="楕円 649"/>
        <xdr:cNvSpPr/>
      </xdr:nvSpPr>
      <xdr:spPr>
        <a:xfrm>
          <a:off x="15430500" y="135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71683</xdr:rowOff>
    </xdr:from>
    <xdr:ext cx="469744" cy="259045"/>
    <xdr:sp macro="" textlink="">
      <xdr:nvSpPr>
        <xdr:cNvPr id="651" name="テキスト ボックス 650"/>
        <xdr:cNvSpPr txBox="1"/>
      </xdr:nvSpPr>
      <xdr:spPr>
        <a:xfrm>
          <a:off x="15246428" y="136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156133</xdr:rowOff>
    </xdr:from>
    <xdr:to>
      <xdr:col>76</xdr:col>
      <xdr:colOff>165100</xdr:colOff>
      <xdr:row>79</xdr:row>
      <xdr:rowOff>86283</xdr:rowOff>
    </xdr:to>
    <xdr:sp macro="" textlink="">
      <xdr:nvSpPr>
        <xdr:cNvPr id="652" name="楕円 651"/>
        <xdr:cNvSpPr/>
      </xdr:nvSpPr>
      <xdr:spPr>
        <a:xfrm>
          <a:off x="14541500" y="135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77410</xdr:rowOff>
    </xdr:from>
    <xdr:ext cx="378565" cy="259045"/>
    <xdr:sp macro="" textlink="">
      <xdr:nvSpPr>
        <xdr:cNvPr id="653" name="テキスト ボックス 652"/>
        <xdr:cNvSpPr txBox="1"/>
      </xdr:nvSpPr>
      <xdr:spPr>
        <a:xfrm>
          <a:off x="14403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164821</xdr:rowOff>
    </xdr:from>
    <xdr:to>
      <xdr:col>67</xdr:col>
      <xdr:colOff>101600</xdr:colOff>
      <xdr:row>79</xdr:row>
      <xdr:rowOff>94971</xdr:rowOff>
    </xdr:to>
    <xdr:sp macro="" textlink="">
      <xdr:nvSpPr>
        <xdr:cNvPr id="656" name="楕円 655"/>
        <xdr:cNvSpPr/>
      </xdr:nvSpPr>
      <xdr:spPr>
        <a:xfrm>
          <a:off x="12763500" y="13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86098</xdr:rowOff>
    </xdr:from>
    <xdr:ext cx="313932" cy="259045"/>
    <xdr:sp macro="" textlink="">
      <xdr:nvSpPr>
        <xdr:cNvPr id="657" name="テキスト ボックス 656"/>
        <xdr:cNvSpPr txBox="1"/>
      </xdr:nvSpPr>
      <xdr:spPr>
        <a:xfrm>
          <a:off x="12657333" y="13630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127650</xdr:rowOff>
    </xdr:from>
    <xdr:to>
      <xdr:col>85</xdr:col>
      <xdr:colOff>127000</xdr:colOff>
      <xdr:row>95</xdr:row>
      <xdr:rowOff>134458</xdr:rowOff>
    </xdr:to>
    <xdr:cxnSp macro="">
      <xdr:nvCxnSpPr>
        <xdr:cNvPr id="688" name="直線コネクタ 687"/>
        <xdr:cNvCxnSpPr/>
      </xdr:nvCxnSpPr>
      <xdr:spPr>
        <a:xfrm flipV="1">
          <a:off x="15481300" y="16415400"/>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134458</xdr:rowOff>
    </xdr:from>
    <xdr:to>
      <xdr:col>81</xdr:col>
      <xdr:colOff>50800</xdr:colOff>
      <xdr:row>95</xdr:row>
      <xdr:rowOff>139847</xdr:rowOff>
    </xdr:to>
    <xdr:cxnSp macro="">
      <xdr:nvCxnSpPr>
        <xdr:cNvPr id="691" name="直線コネクタ 690"/>
        <xdr:cNvCxnSpPr/>
      </xdr:nvCxnSpPr>
      <xdr:spPr>
        <a:xfrm flipV="1">
          <a:off x="14592300" y="1642220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45746</xdr:rowOff>
    </xdr:from>
    <xdr:to>
      <xdr:col>76</xdr:col>
      <xdr:colOff>114300</xdr:colOff>
      <xdr:row>95</xdr:row>
      <xdr:rowOff>139847</xdr:rowOff>
    </xdr:to>
    <xdr:cxnSp macro="">
      <xdr:nvCxnSpPr>
        <xdr:cNvPr id="694" name="直線コネクタ 693"/>
        <xdr:cNvCxnSpPr/>
      </xdr:nvCxnSpPr>
      <xdr:spPr>
        <a:xfrm>
          <a:off x="13703300" y="16333496"/>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45746</xdr:rowOff>
    </xdr:from>
    <xdr:to>
      <xdr:col>71</xdr:col>
      <xdr:colOff>177800</xdr:colOff>
      <xdr:row>95</xdr:row>
      <xdr:rowOff>80705</xdr:rowOff>
    </xdr:to>
    <xdr:cxnSp macro="">
      <xdr:nvCxnSpPr>
        <xdr:cNvPr id="697" name="直線コネクタ 696"/>
        <xdr:cNvCxnSpPr/>
      </xdr:nvCxnSpPr>
      <xdr:spPr>
        <a:xfrm flipV="1">
          <a:off x="12814300" y="16333496"/>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76850</xdr:rowOff>
    </xdr:from>
    <xdr:to>
      <xdr:col>85</xdr:col>
      <xdr:colOff>177800</xdr:colOff>
      <xdr:row>96</xdr:row>
      <xdr:rowOff>7000</xdr:rowOff>
    </xdr:to>
    <xdr:sp macro="" textlink="">
      <xdr:nvSpPr>
        <xdr:cNvPr id="707" name="楕円 706"/>
        <xdr:cNvSpPr/>
      </xdr:nvSpPr>
      <xdr:spPr>
        <a:xfrm>
          <a:off x="16268700" y="163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55277</xdr:rowOff>
    </xdr:from>
    <xdr:ext cx="534377" cy="259045"/>
    <xdr:sp macro="" textlink="">
      <xdr:nvSpPr>
        <xdr:cNvPr id="708" name="公債費該当値テキスト"/>
        <xdr:cNvSpPr txBox="1"/>
      </xdr:nvSpPr>
      <xdr:spPr>
        <a:xfrm>
          <a:off x="16370300" y="163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83658</xdr:rowOff>
    </xdr:from>
    <xdr:to>
      <xdr:col>81</xdr:col>
      <xdr:colOff>101600</xdr:colOff>
      <xdr:row>96</xdr:row>
      <xdr:rowOff>13808</xdr:rowOff>
    </xdr:to>
    <xdr:sp macro="" textlink="">
      <xdr:nvSpPr>
        <xdr:cNvPr id="709" name="楕円 708"/>
        <xdr:cNvSpPr/>
      </xdr:nvSpPr>
      <xdr:spPr>
        <a:xfrm>
          <a:off x="15430500" y="163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4935</xdr:rowOff>
    </xdr:from>
    <xdr:ext cx="534377" cy="259045"/>
    <xdr:sp macro="" textlink="">
      <xdr:nvSpPr>
        <xdr:cNvPr id="710" name="テキスト ボックス 709"/>
        <xdr:cNvSpPr txBox="1"/>
      </xdr:nvSpPr>
      <xdr:spPr>
        <a:xfrm>
          <a:off x="15214111" y="164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89047</xdr:rowOff>
    </xdr:from>
    <xdr:to>
      <xdr:col>76</xdr:col>
      <xdr:colOff>165100</xdr:colOff>
      <xdr:row>96</xdr:row>
      <xdr:rowOff>19197</xdr:rowOff>
    </xdr:to>
    <xdr:sp macro="" textlink="">
      <xdr:nvSpPr>
        <xdr:cNvPr id="711" name="楕円 710"/>
        <xdr:cNvSpPr/>
      </xdr:nvSpPr>
      <xdr:spPr>
        <a:xfrm>
          <a:off x="14541500" y="1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10324</xdr:rowOff>
    </xdr:from>
    <xdr:ext cx="534377" cy="259045"/>
    <xdr:sp macro="" textlink="">
      <xdr:nvSpPr>
        <xdr:cNvPr id="712" name="テキスト ボックス 711"/>
        <xdr:cNvSpPr txBox="1"/>
      </xdr:nvSpPr>
      <xdr:spPr>
        <a:xfrm>
          <a:off x="14325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166396</xdr:rowOff>
    </xdr:from>
    <xdr:to>
      <xdr:col>72</xdr:col>
      <xdr:colOff>38100</xdr:colOff>
      <xdr:row>95</xdr:row>
      <xdr:rowOff>96546</xdr:rowOff>
    </xdr:to>
    <xdr:sp macro="" textlink="">
      <xdr:nvSpPr>
        <xdr:cNvPr id="713" name="楕円 712"/>
        <xdr:cNvSpPr/>
      </xdr:nvSpPr>
      <xdr:spPr>
        <a:xfrm>
          <a:off x="13652500" y="162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113073</xdr:rowOff>
    </xdr:from>
    <xdr:ext cx="534377" cy="259045"/>
    <xdr:sp macro="" textlink="">
      <xdr:nvSpPr>
        <xdr:cNvPr id="714" name="テキスト ボックス 713"/>
        <xdr:cNvSpPr txBox="1"/>
      </xdr:nvSpPr>
      <xdr:spPr>
        <a:xfrm>
          <a:off x="13436111" y="160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29905</xdr:rowOff>
    </xdr:from>
    <xdr:to>
      <xdr:col>67</xdr:col>
      <xdr:colOff>101600</xdr:colOff>
      <xdr:row>95</xdr:row>
      <xdr:rowOff>131505</xdr:rowOff>
    </xdr:to>
    <xdr:sp macro="" textlink="">
      <xdr:nvSpPr>
        <xdr:cNvPr id="715" name="楕円 714"/>
        <xdr:cNvSpPr/>
      </xdr:nvSpPr>
      <xdr:spPr>
        <a:xfrm>
          <a:off x="127635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148032</xdr:rowOff>
    </xdr:from>
    <xdr:ext cx="534377" cy="259045"/>
    <xdr:sp macro="" textlink="">
      <xdr:nvSpPr>
        <xdr:cNvPr id="716" name="テキスト ボックス 715"/>
        <xdr:cNvSpPr txBox="1"/>
      </xdr:nvSpPr>
      <xdr:spPr>
        <a:xfrm>
          <a:off x="12547111" y="160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143,904</a:t>
          </a:r>
          <a:r>
            <a:rPr kumimoji="1" lang="ja-JP" altLang="en-US" sz="1300">
              <a:latin typeface="ＭＳ Ｐゴシック" panose="020B0600070205080204" pitchFamily="50" charset="-128"/>
              <a:ea typeface="ＭＳ Ｐゴシック" panose="020B0600070205080204" pitchFamily="50" charset="-128"/>
            </a:rPr>
            <a:t>円で、類似団体平均、県平均、全国平均のいずれも下回っているが、年々増加している。主な理由として、幼保無償化に伴う保育所経費の増加で前年度と比べると２．２％増となった。また、教育費は、住民一人当たりのコストは国体終了による事業費減により減少した。また、公債費については、市場公募債の満期一括返還があったことにより前年度に比べ１．０％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208,000</a:t>
          </a:r>
          <a:r>
            <a:rPr kumimoji="1" lang="ja-JP" altLang="en-US" sz="1400">
              <a:latin typeface="ＭＳ ゴシック" pitchFamily="49" charset="-128"/>
              <a:ea typeface="ＭＳ ゴシック" pitchFamily="49" charset="-128"/>
            </a:rPr>
            <a:t>千円の積み立てを行い残高も増加した。また、国体終了により教育費が減少し、実質収支が昨年度に比べ増加し、実質単年度収支はプラスとなった。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a:t>
          </a:r>
        </a:p>
        <a:p>
          <a:r>
            <a:rPr kumimoji="1" lang="ja-JP" altLang="en-US" sz="1400">
              <a:latin typeface="ＭＳ ゴシック" pitchFamily="49" charset="-128"/>
              <a:ea typeface="ＭＳ ゴシック" pitchFamily="49" charset="-128"/>
            </a:rPr>
            <a:t>　それにより、実質公債費比率の分子は、前年度から約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市場公募債の発行を毎年行っており、満期一括償還財源としての積立額も増加しているが、引き続き計画的に積み立てを行う。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p>
        <a:p>
          <a:r>
            <a:rPr kumimoji="1" lang="ja-JP" altLang="en-US" sz="1400">
              <a:latin typeface="ＭＳ ゴシック" pitchFamily="49" charset="-128"/>
              <a:ea typeface="ＭＳ ゴシック" pitchFamily="49" charset="-128"/>
            </a:rPr>
            <a:t>　また、その他の将来負担額も減少しているとともに、財政調整基金、減債基金等の充当可能基金が増加していることで将来負担比率のマイナスを維持している。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前年度の大雪を踏まえ、緊急的な災害対策に対応できるよう財政調整基金の積み立てを行ったため、増加している。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将来の緊急的な需要に対応するため、財政調整基金の維持と、市場公募債の一括返済等に対応するため、減債基金の積立を行うことにより、安定した財政状況を維持する。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公園整備等基金については、市内の公園の整備や管理に必要な資金であり、福祉基金については、心身障害者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であり、ふるさと水と土保全対策基金については、土地改良施設の維持、強化や、集落共同活動の支援に必要な資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その他特定目的基金において、取崩は行っておらず、利子分の積立を行った分が増となった。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施設等の老朽化による需要の増加も予想されるため、現在の特定目的基金については出来る限り残高の維持に努めていきたい。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財政調整基金は、基金の運用利子分や前年度繰越金を積極的に積み立てることにより、前年度と比べ２０８百万円増の３，３８３百万円となった。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将来の緊急的な需要に対応するため、財政調整基金を維持することで安定した財政状況を維持する。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市場公募債の一括償還のための取り崩しがあったため、前年度と比べ３４８百万円減の６２７百万円となった。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市場公募債の一括返済等に対応するため、減債基金の積立を行うことにより、安定した財政状況を維持する。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5" name="直線コネクタ 74"/>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6"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7" name="直線コネクタ 76"/>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8"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9" name="直線コネクタ 78"/>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2" name="フローチャート: 判断 81"/>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フローチャート: 判断 82"/>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4" name="フローチャート: 判断 83"/>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5" name="フローチャート: 判断 84"/>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164828</xdr:rowOff>
    </xdr:from>
    <xdr:to>
      <xdr:col>23</xdr:col>
      <xdr:colOff>136525</xdr:colOff>
      <xdr:row>33</xdr:row>
      <xdr:rowOff>94978</xdr:rowOff>
    </xdr:to>
    <xdr:sp macro="" textlink="">
      <xdr:nvSpPr>
        <xdr:cNvPr id="91" name="楕円 90"/>
        <xdr:cNvSpPr/>
      </xdr:nvSpPr>
      <xdr:spPr>
        <a:xfrm>
          <a:off x="47117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143255</xdr:rowOff>
    </xdr:from>
    <xdr:ext cx="405111" cy="259045"/>
    <xdr:sp macro="" textlink="">
      <xdr:nvSpPr>
        <xdr:cNvPr id="92" name="有形固定資産減価償却率該当値テキスト"/>
        <xdr:cNvSpPr txBox="1"/>
      </xdr:nvSpPr>
      <xdr:spPr>
        <a:xfrm>
          <a:off x="4813300" y="640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93" name="楕円 92"/>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44178</xdr:rowOff>
    </xdr:to>
    <xdr:cxnSp macro="">
      <xdr:nvCxnSpPr>
        <xdr:cNvPr id="94" name="直線コネクタ 93"/>
        <xdr:cNvCxnSpPr/>
      </xdr:nvCxnSpPr>
      <xdr:spPr>
        <a:xfrm>
          <a:off x="4051300" y="644271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95" name="楕円 94"/>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13335</xdr:rowOff>
    </xdr:to>
    <xdr:cxnSp macro="">
      <xdr:nvCxnSpPr>
        <xdr:cNvPr id="96" name="直線コネクタ 95"/>
        <xdr:cNvCxnSpPr/>
      </xdr:nvCxnSpPr>
      <xdr:spPr>
        <a:xfrm>
          <a:off x="3289300" y="64427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66131</xdr:rowOff>
    </xdr:from>
    <xdr:to>
      <xdr:col>11</xdr:col>
      <xdr:colOff>187325</xdr:colOff>
      <xdr:row>32</xdr:row>
      <xdr:rowOff>167731</xdr:rowOff>
    </xdr:to>
    <xdr:sp macro="" textlink="">
      <xdr:nvSpPr>
        <xdr:cNvPr id="97" name="楕円 96"/>
        <xdr:cNvSpPr/>
      </xdr:nvSpPr>
      <xdr:spPr>
        <a:xfrm>
          <a:off x="2476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116931</xdr:rowOff>
    </xdr:from>
    <xdr:to>
      <xdr:col>15</xdr:col>
      <xdr:colOff>136525</xdr:colOff>
      <xdr:row>33</xdr:row>
      <xdr:rowOff>13335</xdr:rowOff>
    </xdr:to>
    <xdr:cxnSp macro="">
      <xdr:nvCxnSpPr>
        <xdr:cNvPr id="98" name="直線コネクタ 97"/>
        <xdr:cNvCxnSpPr/>
      </xdr:nvCxnSpPr>
      <xdr:spPr>
        <a:xfrm>
          <a:off x="2527300" y="6374856"/>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9"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1"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2"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103"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104" name="n_2mainValue有形固定資産減価償却率"/>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158858</xdr:rowOff>
    </xdr:from>
    <xdr:ext cx="405111" cy="259045"/>
    <xdr:sp macro="" textlink="">
      <xdr:nvSpPr>
        <xdr:cNvPr id="105" name="n_3mainValue有形固定資産減価償却率"/>
        <xdr:cNvSpPr txBox="1"/>
      </xdr:nvSpPr>
      <xdr:spPr>
        <a:xfrm>
          <a:off x="2324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値と比べてやや少ない。市債の発行を抑制したことが、市債残高の減少につながったと思われる。今後も、市債発行額を元金償還額以下に抑え、市債残高の減少に努める。</a:t>
          </a:r>
        </a:p>
      </xdr:txBody>
    </xdr:sp>
    <xdr:clientData/>
  </xdr:twoCellAnchor>
  <xdr:oneCellAnchor>
    <xdr:from>
      <xdr:col>57</xdr:col>
      <xdr:colOff>111125</xdr:colOff>
      <xdr:row>23</xdr:row>
      <xdr:rowOff>47625</xdr:rowOff>
    </xdr:from>
    <xdr:ext cx="349839" cy="225703"/>
    <xdr:sp macro="" textlink="">
      <xdr:nvSpPr>
        <xdr:cNvPr id="119" name="テキスト ボックス 11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2" name="直線コネクタ 12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3" name="テキスト ボックス 12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4" name="直線コネクタ 12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5" name="テキスト ボックス 124"/>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6" name="直線コネクタ 12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7" name="テキスト ボックス 12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8" name="直線コネクタ 12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9" name="テキスト ボックス 12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0" name="直線コネクタ 12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1" name="テキスト ボックス 13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2" name="直線コネクタ 13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3" name="テキスト ボックス 13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4" name="直線コネクタ 13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6" name="直線コネクタ 135"/>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7"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8" name="直線コネクタ 137"/>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0" name="直線コネクタ 13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1"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2" name="フローチャート: 判断 141"/>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3" name="フローチャート: 判断 142"/>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4" name="フローチャート: 判断 143"/>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5" name="フローチャート: 判断 144"/>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6" name="フローチャート: 判断 145"/>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144738</xdr:rowOff>
    </xdr:from>
    <xdr:to>
      <xdr:col>76</xdr:col>
      <xdr:colOff>73025</xdr:colOff>
      <xdr:row>29</xdr:row>
      <xdr:rowOff>74888</xdr:rowOff>
    </xdr:to>
    <xdr:sp macro="" textlink="">
      <xdr:nvSpPr>
        <xdr:cNvPr id="152" name="楕円 151"/>
        <xdr:cNvSpPr/>
      </xdr:nvSpPr>
      <xdr:spPr>
        <a:xfrm>
          <a:off x="14744700" y="5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167615</xdr:rowOff>
    </xdr:from>
    <xdr:ext cx="469744" cy="259045"/>
    <xdr:sp macro="" textlink="">
      <xdr:nvSpPr>
        <xdr:cNvPr id="153" name="債務償還比率該当値テキスト"/>
        <xdr:cNvSpPr txBox="1"/>
      </xdr:nvSpPr>
      <xdr:spPr>
        <a:xfrm>
          <a:off x="14846300" y="55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162318</xdr:rowOff>
    </xdr:from>
    <xdr:to>
      <xdr:col>72</xdr:col>
      <xdr:colOff>123825</xdr:colOff>
      <xdr:row>29</xdr:row>
      <xdr:rowOff>92468</xdr:rowOff>
    </xdr:to>
    <xdr:sp macro="" textlink="">
      <xdr:nvSpPr>
        <xdr:cNvPr id="154" name="楕円 153"/>
        <xdr:cNvSpPr/>
      </xdr:nvSpPr>
      <xdr:spPr>
        <a:xfrm>
          <a:off x="14033500" y="5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24088</xdr:rowOff>
    </xdr:from>
    <xdr:to>
      <xdr:col>76</xdr:col>
      <xdr:colOff>22225</xdr:colOff>
      <xdr:row>29</xdr:row>
      <xdr:rowOff>41668</xdr:rowOff>
    </xdr:to>
    <xdr:cxnSp macro="">
      <xdr:nvCxnSpPr>
        <xdr:cNvPr id="155" name="直線コネクタ 154"/>
        <xdr:cNvCxnSpPr/>
      </xdr:nvCxnSpPr>
      <xdr:spPr>
        <a:xfrm flipV="1">
          <a:off x="14084300" y="5767663"/>
          <a:ext cx="711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33123</xdr:rowOff>
    </xdr:from>
    <xdr:to>
      <xdr:col>68</xdr:col>
      <xdr:colOff>123825</xdr:colOff>
      <xdr:row>29</xdr:row>
      <xdr:rowOff>134723</xdr:rowOff>
    </xdr:to>
    <xdr:sp macro="" textlink="">
      <xdr:nvSpPr>
        <xdr:cNvPr id="156" name="楕円 155"/>
        <xdr:cNvSpPr/>
      </xdr:nvSpPr>
      <xdr:spPr>
        <a:xfrm>
          <a:off x="13271500" y="57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41668</xdr:rowOff>
    </xdr:from>
    <xdr:to>
      <xdr:col>72</xdr:col>
      <xdr:colOff>73025</xdr:colOff>
      <xdr:row>29</xdr:row>
      <xdr:rowOff>83923</xdr:rowOff>
    </xdr:to>
    <xdr:cxnSp macro="">
      <xdr:nvCxnSpPr>
        <xdr:cNvPr id="157" name="直線コネクタ 156"/>
        <xdr:cNvCxnSpPr/>
      </xdr:nvCxnSpPr>
      <xdr:spPr>
        <a:xfrm flipV="1">
          <a:off x="13322300" y="5785243"/>
          <a:ext cx="762000" cy="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38469</xdr:rowOff>
    </xdr:from>
    <xdr:to>
      <xdr:col>64</xdr:col>
      <xdr:colOff>123825</xdr:colOff>
      <xdr:row>29</xdr:row>
      <xdr:rowOff>140069</xdr:rowOff>
    </xdr:to>
    <xdr:sp macro="" textlink="">
      <xdr:nvSpPr>
        <xdr:cNvPr id="158" name="楕円 157"/>
        <xdr:cNvSpPr/>
      </xdr:nvSpPr>
      <xdr:spPr>
        <a:xfrm>
          <a:off x="12509500" y="57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83923</xdr:rowOff>
    </xdr:from>
    <xdr:to>
      <xdr:col>68</xdr:col>
      <xdr:colOff>73025</xdr:colOff>
      <xdr:row>29</xdr:row>
      <xdr:rowOff>89269</xdr:rowOff>
    </xdr:to>
    <xdr:cxnSp macro="">
      <xdr:nvCxnSpPr>
        <xdr:cNvPr id="159" name="直線コネクタ 158"/>
        <xdr:cNvCxnSpPr/>
      </xdr:nvCxnSpPr>
      <xdr:spPr>
        <a:xfrm flipV="1">
          <a:off x="12560300" y="5827498"/>
          <a:ext cx="762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67667</xdr:rowOff>
    </xdr:from>
    <xdr:to>
      <xdr:col>60</xdr:col>
      <xdr:colOff>123825</xdr:colOff>
      <xdr:row>29</xdr:row>
      <xdr:rowOff>169267</xdr:rowOff>
    </xdr:to>
    <xdr:sp macro="" textlink="">
      <xdr:nvSpPr>
        <xdr:cNvPr id="160" name="楕円 159"/>
        <xdr:cNvSpPr/>
      </xdr:nvSpPr>
      <xdr:spPr>
        <a:xfrm>
          <a:off x="11747500" y="58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89269</xdr:rowOff>
    </xdr:from>
    <xdr:to>
      <xdr:col>64</xdr:col>
      <xdr:colOff>73025</xdr:colOff>
      <xdr:row>29</xdr:row>
      <xdr:rowOff>118467</xdr:rowOff>
    </xdr:to>
    <xdr:cxnSp macro="">
      <xdr:nvCxnSpPr>
        <xdr:cNvPr id="161" name="直線コネクタ 160"/>
        <xdr:cNvCxnSpPr/>
      </xdr:nvCxnSpPr>
      <xdr:spPr>
        <a:xfrm flipV="1">
          <a:off x="11798300" y="5832844"/>
          <a:ext cx="762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2"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3"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4"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5"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108995</xdr:rowOff>
    </xdr:from>
    <xdr:ext cx="469744" cy="259045"/>
    <xdr:sp macro="" textlink="">
      <xdr:nvSpPr>
        <xdr:cNvPr id="166" name="n_1mainValue債務償還比率"/>
        <xdr:cNvSpPr txBox="1"/>
      </xdr:nvSpPr>
      <xdr:spPr>
        <a:xfrm>
          <a:off x="13836727" y="550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151250</xdr:rowOff>
    </xdr:from>
    <xdr:ext cx="469744" cy="259045"/>
    <xdr:sp macro="" textlink="">
      <xdr:nvSpPr>
        <xdr:cNvPr id="167" name="n_2mainValue債務償還比率"/>
        <xdr:cNvSpPr txBox="1"/>
      </xdr:nvSpPr>
      <xdr:spPr>
        <a:xfrm>
          <a:off x="13087427" y="55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156596</xdr:rowOff>
    </xdr:from>
    <xdr:ext cx="469744" cy="259045"/>
    <xdr:sp macro="" textlink="">
      <xdr:nvSpPr>
        <xdr:cNvPr id="168" name="n_3mainValue債務償還比率"/>
        <xdr:cNvSpPr txBox="1"/>
      </xdr:nvSpPr>
      <xdr:spPr>
        <a:xfrm>
          <a:off x="12325427" y="555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14344</xdr:rowOff>
    </xdr:from>
    <xdr:ext cx="469744" cy="259045"/>
    <xdr:sp macro="" textlink="">
      <xdr:nvSpPr>
        <xdr:cNvPr id="169" name="n_4mainValue債務償還比率"/>
        <xdr:cNvSpPr txBox="1"/>
      </xdr:nvSpPr>
      <xdr:spPr>
        <a:xfrm>
          <a:off x="11563427" y="55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169418</xdr:rowOff>
    </xdr:from>
    <xdr:to>
      <xdr:col>24</xdr:col>
      <xdr:colOff>114300</xdr:colOff>
      <xdr:row>36</xdr:row>
      <xdr:rowOff>99568</xdr:rowOff>
    </xdr:to>
    <xdr:sp macro="" textlink="">
      <xdr:nvSpPr>
        <xdr:cNvPr id="71" name="楕円 70"/>
        <xdr:cNvSpPr/>
      </xdr:nvSpPr>
      <xdr:spPr>
        <a:xfrm>
          <a:off x="4584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20845</xdr:rowOff>
    </xdr:from>
    <xdr:ext cx="405111" cy="259045"/>
    <xdr:sp macro="" textlink="">
      <xdr:nvSpPr>
        <xdr:cNvPr id="72" name="【道路】&#10;有形固定資産減価償却率該当値テキスト"/>
        <xdr:cNvSpPr txBox="1"/>
      </xdr:nvSpPr>
      <xdr:spPr>
        <a:xfrm>
          <a:off x="4673600" y="602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135128</xdr:rowOff>
    </xdr:from>
    <xdr:to>
      <xdr:col>20</xdr:col>
      <xdr:colOff>38100</xdr:colOff>
      <xdr:row>36</xdr:row>
      <xdr:rowOff>65278</xdr:rowOff>
    </xdr:to>
    <xdr:sp macro="" textlink="">
      <xdr:nvSpPr>
        <xdr:cNvPr id="73" name="楕円 72"/>
        <xdr:cNvSpPr/>
      </xdr:nvSpPr>
      <xdr:spPr>
        <a:xfrm>
          <a:off x="3746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xdr:rowOff>
    </xdr:from>
    <xdr:to>
      <xdr:col>24</xdr:col>
      <xdr:colOff>63500</xdr:colOff>
      <xdr:row>36</xdr:row>
      <xdr:rowOff>48768</xdr:rowOff>
    </xdr:to>
    <xdr:cxnSp macro="">
      <xdr:nvCxnSpPr>
        <xdr:cNvPr id="74" name="直線コネクタ 73"/>
        <xdr:cNvCxnSpPr/>
      </xdr:nvCxnSpPr>
      <xdr:spPr>
        <a:xfrm>
          <a:off x="3797300" y="61866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135128</xdr:rowOff>
    </xdr:from>
    <xdr:to>
      <xdr:col>15</xdr:col>
      <xdr:colOff>101600</xdr:colOff>
      <xdr:row>36</xdr:row>
      <xdr:rowOff>65278</xdr:rowOff>
    </xdr:to>
    <xdr:sp macro="" textlink="">
      <xdr:nvSpPr>
        <xdr:cNvPr id="75" name="楕円 74"/>
        <xdr:cNvSpPr/>
      </xdr:nvSpPr>
      <xdr:spPr>
        <a:xfrm>
          <a:off x="2857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xdr:rowOff>
    </xdr:from>
    <xdr:to>
      <xdr:col>19</xdr:col>
      <xdr:colOff>177800</xdr:colOff>
      <xdr:row>36</xdr:row>
      <xdr:rowOff>14478</xdr:rowOff>
    </xdr:to>
    <xdr:cxnSp macro="">
      <xdr:nvCxnSpPr>
        <xdr:cNvPr id="76" name="直線コネクタ 75"/>
        <xdr:cNvCxnSpPr/>
      </xdr:nvCxnSpPr>
      <xdr:spPr>
        <a:xfrm>
          <a:off x="2908300" y="6186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77978</xdr:rowOff>
    </xdr:from>
    <xdr:to>
      <xdr:col>10</xdr:col>
      <xdr:colOff>165100</xdr:colOff>
      <xdr:row>36</xdr:row>
      <xdr:rowOff>8128</xdr:rowOff>
    </xdr:to>
    <xdr:sp macro="" textlink="">
      <xdr:nvSpPr>
        <xdr:cNvPr id="77" name="楕円 76"/>
        <xdr:cNvSpPr/>
      </xdr:nvSpPr>
      <xdr:spPr>
        <a:xfrm>
          <a:off x="1968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128778</xdr:rowOff>
    </xdr:from>
    <xdr:to>
      <xdr:col>15</xdr:col>
      <xdr:colOff>50800</xdr:colOff>
      <xdr:row>36</xdr:row>
      <xdr:rowOff>14478</xdr:rowOff>
    </xdr:to>
    <xdr:cxnSp macro="">
      <xdr:nvCxnSpPr>
        <xdr:cNvPr id="78" name="直線コネクタ 77"/>
        <xdr:cNvCxnSpPr/>
      </xdr:nvCxnSpPr>
      <xdr:spPr>
        <a:xfrm>
          <a:off x="2019300" y="61295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81805</xdr:rowOff>
    </xdr:from>
    <xdr:ext cx="405111" cy="259045"/>
    <xdr:sp macro="" textlink="">
      <xdr:nvSpPr>
        <xdr:cNvPr id="83" name="n_1mainValue【道路】&#10;有形固定資産減価償却率"/>
        <xdr:cNvSpPr txBox="1"/>
      </xdr:nvSpPr>
      <xdr:spPr>
        <a:xfrm>
          <a:off x="35820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56405</xdr:rowOff>
    </xdr:from>
    <xdr:ext cx="405111" cy="259045"/>
    <xdr:sp macro="" textlink="">
      <xdr:nvSpPr>
        <xdr:cNvPr id="84" name="n_2mainValue【道路】&#10;有形固定資産減価償却率"/>
        <xdr:cNvSpPr txBox="1"/>
      </xdr:nvSpPr>
      <xdr:spPr>
        <a:xfrm>
          <a:off x="2705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5" name="n_3mainValue【道路】&#10;有形固定資産減価償却率"/>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158312</xdr:rowOff>
    </xdr:from>
    <xdr:to>
      <xdr:col>55</xdr:col>
      <xdr:colOff>50800</xdr:colOff>
      <xdr:row>41</xdr:row>
      <xdr:rowOff>88462</xdr:rowOff>
    </xdr:to>
    <xdr:sp macro="" textlink="">
      <xdr:nvSpPr>
        <xdr:cNvPr id="125" name="楕円 124"/>
        <xdr:cNvSpPr/>
      </xdr:nvSpPr>
      <xdr:spPr>
        <a:xfrm>
          <a:off x="10426700" y="7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73239</xdr:rowOff>
    </xdr:from>
    <xdr:ext cx="469744" cy="259045"/>
    <xdr:sp macro="" textlink="">
      <xdr:nvSpPr>
        <xdr:cNvPr id="126" name="【道路】&#10;一人当たり延長該当値テキスト"/>
        <xdr:cNvSpPr txBox="1"/>
      </xdr:nvSpPr>
      <xdr:spPr>
        <a:xfrm>
          <a:off x="10515600" y="69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158636</xdr:rowOff>
    </xdr:from>
    <xdr:to>
      <xdr:col>50</xdr:col>
      <xdr:colOff>165100</xdr:colOff>
      <xdr:row>41</xdr:row>
      <xdr:rowOff>88786</xdr:rowOff>
    </xdr:to>
    <xdr:sp macro="" textlink="">
      <xdr:nvSpPr>
        <xdr:cNvPr id="127" name="楕円 126"/>
        <xdr:cNvSpPr/>
      </xdr:nvSpPr>
      <xdr:spPr>
        <a:xfrm>
          <a:off x="9588500" y="7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37662</xdr:rowOff>
    </xdr:from>
    <xdr:to>
      <xdr:col>55</xdr:col>
      <xdr:colOff>0</xdr:colOff>
      <xdr:row>41</xdr:row>
      <xdr:rowOff>37986</xdr:rowOff>
    </xdr:to>
    <xdr:cxnSp macro="">
      <xdr:nvCxnSpPr>
        <xdr:cNvPr id="128" name="直線コネクタ 127"/>
        <xdr:cNvCxnSpPr/>
      </xdr:nvCxnSpPr>
      <xdr:spPr>
        <a:xfrm flipV="1">
          <a:off x="9639300" y="706711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158197</xdr:rowOff>
    </xdr:from>
    <xdr:to>
      <xdr:col>46</xdr:col>
      <xdr:colOff>38100</xdr:colOff>
      <xdr:row>41</xdr:row>
      <xdr:rowOff>88347</xdr:rowOff>
    </xdr:to>
    <xdr:sp macro="" textlink="">
      <xdr:nvSpPr>
        <xdr:cNvPr id="129" name="楕円 128"/>
        <xdr:cNvSpPr/>
      </xdr:nvSpPr>
      <xdr:spPr>
        <a:xfrm>
          <a:off x="8699500" y="70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37547</xdr:rowOff>
    </xdr:from>
    <xdr:to>
      <xdr:col>50</xdr:col>
      <xdr:colOff>114300</xdr:colOff>
      <xdr:row>41</xdr:row>
      <xdr:rowOff>37986</xdr:rowOff>
    </xdr:to>
    <xdr:cxnSp macro="">
      <xdr:nvCxnSpPr>
        <xdr:cNvPr id="130" name="直線コネクタ 129"/>
        <xdr:cNvCxnSpPr/>
      </xdr:nvCxnSpPr>
      <xdr:spPr>
        <a:xfrm>
          <a:off x="8750300" y="7066997"/>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116516</xdr:rowOff>
    </xdr:from>
    <xdr:to>
      <xdr:col>41</xdr:col>
      <xdr:colOff>101600</xdr:colOff>
      <xdr:row>41</xdr:row>
      <xdr:rowOff>46666</xdr:rowOff>
    </xdr:to>
    <xdr:sp macro="" textlink="">
      <xdr:nvSpPr>
        <xdr:cNvPr id="131" name="楕円 130"/>
        <xdr:cNvSpPr/>
      </xdr:nvSpPr>
      <xdr:spPr>
        <a:xfrm>
          <a:off x="7810500" y="69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167316</xdr:rowOff>
    </xdr:from>
    <xdr:to>
      <xdr:col>45</xdr:col>
      <xdr:colOff>177800</xdr:colOff>
      <xdr:row>41</xdr:row>
      <xdr:rowOff>37547</xdr:rowOff>
    </xdr:to>
    <xdr:cxnSp macro="">
      <xdr:nvCxnSpPr>
        <xdr:cNvPr id="132" name="直線コネクタ 131"/>
        <xdr:cNvCxnSpPr/>
      </xdr:nvCxnSpPr>
      <xdr:spPr>
        <a:xfrm>
          <a:off x="7861300" y="702531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79913</xdr:rowOff>
    </xdr:from>
    <xdr:ext cx="469744" cy="259045"/>
    <xdr:sp macro="" textlink="">
      <xdr:nvSpPr>
        <xdr:cNvPr id="137" name="n_1mainValue【道路】&#10;一人当たり延長"/>
        <xdr:cNvSpPr txBox="1"/>
      </xdr:nvSpPr>
      <xdr:spPr>
        <a:xfrm>
          <a:off x="9391727" y="71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79474</xdr:rowOff>
    </xdr:from>
    <xdr:ext cx="469744" cy="259045"/>
    <xdr:sp macro="" textlink="">
      <xdr:nvSpPr>
        <xdr:cNvPr id="138" name="n_2mainValue【道路】&#10;一人当たり延長"/>
        <xdr:cNvSpPr txBox="1"/>
      </xdr:nvSpPr>
      <xdr:spPr>
        <a:xfrm>
          <a:off x="8515427" y="71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37793</xdr:rowOff>
    </xdr:from>
    <xdr:ext cx="534377" cy="259045"/>
    <xdr:sp macro="" textlink="">
      <xdr:nvSpPr>
        <xdr:cNvPr id="139" name="n_3mainValue【道路】&#10;一人当たり延長"/>
        <xdr:cNvSpPr txBox="1"/>
      </xdr:nvSpPr>
      <xdr:spPr>
        <a:xfrm>
          <a:off x="7594111" y="70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80" name="楕円 179"/>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81" name="【橋りょう・トンネル】&#10;有形固定資産減価償却率該当値テキスト"/>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2" name="楕円 181"/>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100965</xdr:rowOff>
    </xdr:to>
    <xdr:cxnSp macro="">
      <xdr:nvCxnSpPr>
        <xdr:cNvPr id="183" name="直線コネクタ 182"/>
        <xdr:cNvCxnSpPr/>
      </xdr:nvCxnSpPr>
      <xdr:spPr>
        <a:xfrm>
          <a:off x="3797300" y="101898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84" name="楕円 183"/>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74295</xdr:rowOff>
    </xdr:to>
    <xdr:cxnSp macro="">
      <xdr:nvCxnSpPr>
        <xdr:cNvPr id="185" name="直線コネクタ 184"/>
        <xdr:cNvCxnSpPr/>
      </xdr:nvCxnSpPr>
      <xdr:spPr>
        <a:xfrm>
          <a:off x="2908300" y="1018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86" name="楕円 185"/>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74295</xdr:rowOff>
    </xdr:to>
    <xdr:cxnSp macro="">
      <xdr:nvCxnSpPr>
        <xdr:cNvPr id="187" name="直線コネクタ 186"/>
        <xdr:cNvCxnSpPr/>
      </xdr:nvCxnSpPr>
      <xdr:spPr>
        <a:xfrm>
          <a:off x="2019300" y="101326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92" name="n_1mainValue【橋りょう・トンネル】&#10;有形固定資産減価償却率"/>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193" name="n_2mainValue【橋りょう・トンネル】&#10;有形固定資産減価償却率"/>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194" name="n_3mainValue【橋りょう・トンネル】&#10;有形固定資産減価償却率"/>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15946</xdr:rowOff>
    </xdr:from>
    <xdr:to>
      <xdr:col>55</xdr:col>
      <xdr:colOff>50800</xdr:colOff>
      <xdr:row>61</xdr:row>
      <xdr:rowOff>117546</xdr:rowOff>
    </xdr:to>
    <xdr:sp macro="" textlink="">
      <xdr:nvSpPr>
        <xdr:cNvPr id="232" name="楕円 231"/>
        <xdr:cNvSpPr/>
      </xdr:nvSpPr>
      <xdr:spPr>
        <a:xfrm>
          <a:off x="10426700" y="104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165823</xdr:rowOff>
    </xdr:from>
    <xdr:ext cx="599010" cy="259045"/>
    <xdr:sp macro="" textlink="">
      <xdr:nvSpPr>
        <xdr:cNvPr id="233" name="【橋りょう・トンネル】&#10;一人当たり有形固定資産（償却資産）額該当値テキスト"/>
        <xdr:cNvSpPr txBox="1"/>
      </xdr:nvSpPr>
      <xdr:spPr>
        <a:xfrm>
          <a:off x="10515600" y="1045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17880</xdr:rowOff>
    </xdr:from>
    <xdr:to>
      <xdr:col>50</xdr:col>
      <xdr:colOff>165100</xdr:colOff>
      <xdr:row>61</xdr:row>
      <xdr:rowOff>119480</xdr:rowOff>
    </xdr:to>
    <xdr:sp macro="" textlink="">
      <xdr:nvSpPr>
        <xdr:cNvPr id="234" name="楕円 233"/>
        <xdr:cNvSpPr/>
      </xdr:nvSpPr>
      <xdr:spPr>
        <a:xfrm>
          <a:off x="9588500" y="104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66746</xdr:rowOff>
    </xdr:from>
    <xdr:to>
      <xdr:col>55</xdr:col>
      <xdr:colOff>0</xdr:colOff>
      <xdr:row>61</xdr:row>
      <xdr:rowOff>68680</xdr:rowOff>
    </xdr:to>
    <xdr:cxnSp macro="">
      <xdr:nvCxnSpPr>
        <xdr:cNvPr id="235" name="直線コネクタ 234"/>
        <xdr:cNvCxnSpPr/>
      </xdr:nvCxnSpPr>
      <xdr:spPr>
        <a:xfrm flipV="1">
          <a:off x="9639300" y="10525196"/>
          <a:ext cx="8382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16776</xdr:rowOff>
    </xdr:from>
    <xdr:to>
      <xdr:col>46</xdr:col>
      <xdr:colOff>38100</xdr:colOff>
      <xdr:row>61</xdr:row>
      <xdr:rowOff>118376</xdr:rowOff>
    </xdr:to>
    <xdr:sp macro="" textlink="">
      <xdr:nvSpPr>
        <xdr:cNvPr id="236" name="楕円 235"/>
        <xdr:cNvSpPr/>
      </xdr:nvSpPr>
      <xdr:spPr>
        <a:xfrm>
          <a:off x="8699500" y="104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67576</xdr:rowOff>
    </xdr:from>
    <xdr:to>
      <xdr:col>50</xdr:col>
      <xdr:colOff>114300</xdr:colOff>
      <xdr:row>61</xdr:row>
      <xdr:rowOff>68680</xdr:rowOff>
    </xdr:to>
    <xdr:cxnSp macro="">
      <xdr:nvCxnSpPr>
        <xdr:cNvPr id="237" name="直線コネクタ 236"/>
        <xdr:cNvCxnSpPr/>
      </xdr:nvCxnSpPr>
      <xdr:spPr>
        <a:xfrm>
          <a:off x="8750300" y="1052602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16795</xdr:rowOff>
    </xdr:from>
    <xdr:to>
      <xdr:col>41</xdr:col>
      <xdr:colOff>101600</xdr:colOff>
      <xdr:row>61</xdr:row>
      <xdr:rowOff>118395</xdr:rowOff>
    </xdr:to>
    <xdr:sp macro="" textlink="">
      <xdr:nvSpPr>
        <xdr:cNvPr id="238" name="楕円 237"/>
        <xdr:cNvSpPr/>
      </xdr:nvSpPr>
      <xdr:spPr>
        <a:xfrm>
          <a:off x="7810500" y="104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67576</xdr:rowOff>
    </xdr:from>
    <xdr:to>
      <xdr:col>45</xdr:col>
      <xdr:colOff>177800</xdr:colOff>
      <xdr:row>61</xdr:row>
      <xdr:rowOff>67595</xdr:rowOff>
    </xdr:to>
    <xdr:cxnSp macro="">
      <xdr:nvCxnSpPr>
        <xdr:cNvPr id="239" name="直線コネクタ 238"/>
        <xdr:cNvCxnSpPr/>
      </xdr:nvCxnSpPr>
      <xdr:spPr>
        <a:xfrm flipV="1">
          <a:off x="7861300" y="1052602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110607</xdr:rowOff>
    </xdr:from>
    <xdr:ext cx="599010" cy="259045"/>
    <xdr:sp macro="" textlink="">
      <xdr:nvSpPr>
        <xdr:cNvPr id="244" name="n_1mainValue【橋りょう・トンネル】&#10;一人当たり有形固定資産（償却資産）額"/>
        <xdr:cNvSpPr txBox="1"/>
      </xdr:nvSpPr>
      <xdr:spPr>
        <a:xfrm>
          <a:off x="9327095" y="1056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134903</xdr:rowOff>
    </xdr:from>
    <xdr:ext cx="599010" cy="259045"/>
    <xdr:sp macro="" textlink="">
      <xdr:nvSpPr>
        <xdr:cNvPr id="245" name="n_2mainValue【橋りょう・トンネル】&#10;一人当たり有形固定資産（償却資産）額"/>
        <xdr:cNvSpPr txBox="1"/>
      </xdr:nvSpPr>
      <xdr:spPr>
        <a:xfrm>
          <a:off x="8450795" y="102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134922</xdr:rowOff>
    </xdr:from>
    <xdr:ext cx="599010" cy="259045"/>
    <xdr:sp macro="" textlink="">
      <xdr:nvSpPr>
        <xdr:cNvPr id="246" name="n_3mainValue【橋りょう・トンネル】&#10;一人当たり有形固定資産（償却資産）額"/>
        <xdr:cNvSpPr txBox="1"/>
      </xdr:nvSpPr>
      <xdr:spPr>
        <a:xfrm>
          <a:off x="7561795" y="102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88" name="楕円 287"/>
        <xdr:cNvSpPr/>
      </xdr:nvSpPr>
      <xdr:spPr>
        <a:xfrm>
          <a:off x="4584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119578</xdr:rowOff>
    </xdr:from>
    <xdr:ext cx="405111" cy="259045"/>
    <xdr:sp macro="" textlink="">
      <xdr:nvSpPr>
        <xdr:cNvPr id="289" name="【公営住宅】&#10;有形固定資産減価償却率該当値テキスト"/>
        <xdr:cNvSpPr txBox="1"/>
      </xdr:nvSpPr>
      <xdr:spPr>
        <a:xfrm>
          <a:off x="4673600" y="1417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290" name="楕円 289"/>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83</xdr:row>
      <xdr:rowOff>147501</xdr:rowOff>
    </xdr:to>
    <xdr:cxnSp macro="">
      <xdr:nvCxnSpPr>
        <xdr:cNvPr id="291" name="直線コネクタ 290"/>
        <xdr:cNvCxnSpPr/>
      </xdr:nvCxnSpPr>
      <xdr:spPr>
        <a:xfrm>
          <a:off x="3797300" y="143500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292" name="楕円 291"/>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83</xdr:row>
      <xdr:rowOff>119743</xdr:rowOff>
    </xdr:to>
    <xdr:cxnSp macro="">
      <xdr:nvCxnSpPr>
        <xdr:cNvPr id="293" name="直線コネクタ 292"/>
        <xdr:cNvCxnSpPr/>
      </xdr:nvCxnSpPr>
      <xdr:spPr>
        <a:xfrm>
          <a:off x="2908300" y="14350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294" name="楕円 293"/>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119743</xdr:rowOff>
    </xdr:to>
    <xdr:cxnSp macro="">
      <xdr:nvCxnSpPr>
        <xdr:cNvPr id="295" name="直線コネクタ 294"/>
        <xdr:cNvCxnSpPr/>
      </xdr:nvCxnSpPr>
      <xdr:spPr>
        <a:xfrm>
          <a:off x="2019300" y="1429457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15620</xdr:rowOff>
    </xdr:from>
    <xdr:ext cx="405111" cy="259045"/>
    <xdr:sp macro="" textlink="">
      <xdr:nvSpPr>
        <xdr:cNvPr id="300" name="n_1mainValue【公営住宅】&#10;有形固定資産減価償却率"/>
        <xdr:cNvSpPr txBox="1"/>
      </xdr:nvSpPr>
      <xdr:spPr>
        <a:xfrm>
          <a:off x="35820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161670</xdr:rowOff>
    </xdr:from>
    <xdr:ext cx="405111" cy="259045"/>
    <xdr:sp macro="" textlink="">
      <xdr:nvSpPr>
        <xdr:cNvPr id="301" name="n_2mainValue【公営住宅】&#10;有形固定資産減価償却率"/>
        <xdr:cNvSpPr txBox="1"/>
      </xdr:nvSpPr>
      <xdr:spPr>
        <a:xfrm>
          <a:off x="2705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131553</xdr:rowOff>
    </xdr:from>
    <xdr:ext cx="405111" cy="259045"/>
    <xdr:sp macro="" textlink="">
      <xdr:nvSpPr>
        <xdr:cNvPr id="302" name="n_3mainValue【公営住宅】&#10;有形固定資産減価償却率"/>
        <xdr:cNvSpPr txBox="1"/>
      </xdr:nvSpPr>
      <xdr:spPr>
        <a:xfrm>
          <a:off x="1816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2" name="楕円 341"/>
        <xdr:cNvSpPr/>
      </xdr:nvSpPr>
      <xdr:spPr>
        <a:xfrm>
          <a:off x="10426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153179</xdr:rowOff>
    </xdr:from>
    <xdr:ext cx="469744" cy="259045"/>
    <xdr:sp macro="" textlink="">
      <xdr:nvSpPr>
        <xdr:cNvPr id="343" name="【公営住宅】&#10;一人当たり面積該当値テキスト"/>
        <xdr:cNvSpPr txBox="1"/>
      </xdr:nvSpPr>
      <xdr:spPr>
        <a:xfrm>
          <a:off x="10515600" y="143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xdr:rowOff>
    </xdr:from>
    <xdr:to>
      <xdr:col>50</xdr:col>
      <xdr:colOff>165100</xdr:colOff>
      <xdr:row>84</xdr:row>
      <xdr:rowOff>104902</xdr:rowOff>
    </xdr:to>
    <xdr:sp macro="" textlink="">
      <xdr:nvSpPr>
        <xdr:cNvPr id="344" name="楕円 343"/>
        <xdr:cNvSpPr/>
      </xdr:nvSpPr>
      <xdr:spPr>
        <a:xfrm>
          <a:off x="958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54102</xdr:rowOff>
    </xdr:from>
    <xdr:to>
      <xdr:col>55</xdr:col>
      <xdr:colOff>0</xdr:colOff>
      <xdr:row>84</xdr:row>
      <xdr:rowOff>54102</xdr:rowOff>
    </xdr:to>
    <xdr:cxnSp macro="">
      <xdr:nvCxnSpPr>
        <xdr:cNvPr id="345" name="直線コネクタ 344"/>
        <xdr:cNvCxnSpPr/>
      </xdr:nvCxnSpPr>
      <xdr:spPr>
        <a:xfrm>
          <a:off x="9639300" y="144559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xdr:rowOff>
    </xdr:from>
    <xdr:to>
      <xdr:col>46</xdr:col>
      <xdr:colOff>38100</xdr:colOff>
      <xdr:row>84</xdr:row>
      <xdr:rowOff>103378</xdr:rowOff>
    </xdr:to>
    <xdr:sp macro="" textlink="">
      <xdr:nvSpPr>
        <xdr:cNvPr id="346" name="楕円 345"/>
        <xdr:cNvSpPr/>
      </xdr:nvSpPr>
      <xdr:spPr>
        <a:xfrm>
          <a:off x="8699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52578</xdr:rowOff>
    </xdr:from>
    <xdr:to>
      <xdr:col>50</xdr:col>
      <xdr:colOff>114300</xdr:colOff>
      <xdr:row>84</xdr:row>
      <xdr:rowOff>54102</xdr:rowOff>
    </xdr:to>
    <xdr:cxnSp macro="">
      <xdr:nvCxnSpPr>
        <xdr:cNvPr id="347" name="直線コネクタ 346"/>
        <xdr:cNvCxnSpPr/>
      </xdr:nvCxnSpPr>
      <xdr:spPr>
        <a:xfrm>
          <a:off x="8750300" y="144543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楕円 347"/>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52578</xdr:rowOff>
    </xdr:to>
    <xdr:cxnSp macro="">
      <xdr:nvCxnSpPr>
        <xdr:cNvPr id="349" name="直線コネクタ 348"/>
        <xdr:cNvCxnSpPr/>
      </xdr:nvCxnSpPr>
      <xdr:spPr>
        <a:xfrm>
          <a:off x="7861300" y="144513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96029</xdr:rowOff>
    </xdr:from>
    <xdr:ext cx="469744" cy="259045"/>
    <xdr:sp macro="" textlink="">
      <xdr:nvSpPr>
        <xdr:cNvPr id="354" name="n_1mainValue【公営住宅】&#10;一人当たり面積"/>
        <xdr:cNvSpPr txBox="1"/>
      </xdr:nvSpPr>
      <xdr:spPr>
        <a:xfrm>
          <a:off x="93917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94505</xdr:rowOff>
    </xdr:from>
    <xdr:ext cx="469744" cy="259045"/>
    <xdr:sp macro="" textlink="">
      <xdr:nvSpPr>
        <xdr:cNvPr id="355" name="n_2mainValue【公営住宅】&#10;一人当たり面積"/>
        <xdr:cNvSpPr txBox="1"/>
      </xdr:nvSpPr>
      <xdr:spPr>
        <a:xfrm>
          <a:off x="8515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56" name="n_3mainValue【公営住宅】&#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413" name="楕円 412"/>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414" name="【認定こども園・幼稚園・保育所】&#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15" name="楕円 414"/>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37</xdr:row>
      <xdr:rowOff>144780</xdr:rowOff>
    </xdr:to>
    <xdr:cxnSp macro="">
      <xdr:nvCxnSpPr>
        <xdr:cNvPr id="416" name="直線コネクタ 415"/>
        <xdr:cNvCxnSpPr/>
      </xdr:nvCxnSpPr>
      <xdr:spPr>
        <a:xfrm flipV="1">
          <a:off x="15481300" y="628078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7" name="楕円 416"/>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37</xdr:row>
      <xdr:rowOff>144780</xdr:rowOff>
    </xdr:to>
    <xdr:cxnSp macro="">
      <xdr:nvCxnSpPr>
        <xdr:cNvPr id="418" name="直線コネクタ 417"/>
        <xdr:cNvCxnSpPr/>
      </xdr:nvCxnSpPr>
      <xdr:spPr>
        <a:xfrm>
          <a:off x="14592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19" name="楕円 418"/>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102870</xdr:rowOff>
    </xdr:to>
    <xdr:cxnSp macro="">
      <xdr:nvCxnSpPr>
        <xdr:cNvPr id="420" name="直線コネクタ 419"/>
        <xdr:cNvCxnSpPr/>
      </xdr:nvCxnSpPr>
      <xdr:spPr>
        <a:xfrm flipV="1">
          <a:off x="13703300" y="64884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25" name="n_1main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26" name="n_2main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27" name="n_3mainValue【認定こども園・幼稚園・保育所】&#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7" name="楕円 466"/>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78757</xdr:rowOff>
    </xdr:from>
    <xdr:ext cx="469744" cy="259045"/>
    <xdr:sp macro="" textlink="">
      <xdr:nvSpPr>
        <xdr:cNvPr id="468" name="【認定こども園・幼稚園・保育所】&#10;一人当たり面積該当値テキスト"/>
        <xdr:cNvSpPr txBox="1"/>
      </xdr:nvSpPr>
      <xdr:spPr>
        <a:xfrm>
          <a:off x="22199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69" name="楕円 468"/>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152400</xdr:rowOff>
    </xdr:to>
    <xdr:cxnSp macro="">
      <xdr:nvCxnSpPr>
        <xdr:cNvPr id="470" name="直線コネクタ 469"/>
        <xdr:cNvCxnSpPr/>
      </xdr:nvCxnSpPr>
      <xdr:spPr>
        <a:xfrm flipV="1">
          <a:off x="21323300" y="6621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471" name="楕円 470"/>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152400</xdr:rowOff>
    </xdr:to>
    <xdr:cxnSp macro="">
      <xdr:nvCxnSpPr>
        <xdr:cNvPr id="472" name="直線コネクタ 471"/>
        <xdr:cNvCxnSpPr/>
      </xdr:nvCxnSpPr>
      <xdr:spPr>
        <a:xfrm>
          <a:off x="20434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73" name="楕円 472"/>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39</xdr:row>
      <xdr:rowOff>7620</xdr:rowOff>
    </xdr:to>
    <xdr:cxnSp macro="">
      <xdr:nvCxnSpPr>
        <xdr:cNvPr id="474" name="直線コネクタ 473"/>
        <xdr:cNvCxnSpPr/>
      </xdr:nvCxnSpPr>
      <xdr:spPr>
        <a:xfrm flipV="1">
          <a:off x="19545300" y="666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22877</xdr:rowOff>
    </xdr:from>
    <xdr:ext cx="469744" cy="259045"/>
    <xdr:sp macro="" textlink="">
      <xdr:nvSpPr>
        <xdr:cNvPr id="479" name="n_1main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80" name="n_2main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49547</xdr:rowOff>
    </xdr:from>
    <xdr:ext cx="469744" cy="259045"/>
    <xdr:sp macro="" textlink="">
      <xdr:nvSpPr>
        <xdr:cNvPr id="481" name="n_3mainValue【認定こども園・幼稚園・保育所】&#10;一人当たり面積"/>
        <xdr:cNvSpPr txBox="1"/>
      </xdr:nvSpPr>
      <xdr:spPr>
        <a:xfrm>
          <a:off x="19310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24" name="楕円 523"/>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525" name="【学校施設】&#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26" name="楕円 525"/>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106135</xdr:rowOff>
    </xdr:to>
    <xdr:cxnSp macro="">
      <xdr:nvCxnSpPr>
        <xdr:cNvPr id="527" name="直線コネクタ 526"/>
        <xdr:cNvCxnSpPr/>
      </xdr:nvCxnSpPr>
      <xdr:spPr>
        <a:xfrm>
          <a:off x="15481300" y="105286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28" name="楕円 527"/>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76744</xdr:rowOff>
    </xdr:to>
    <xdr:cxnSp macro="">
      <xdr:nvCxnSpPr>
        <xdr:cNvPr id="529" name="直線コネクタ 528"/>
        <xdr:cNvCxnSpPr/>
      </xdr:nvCxnSpPr>
      <xdr:spPr>
        <a:xfrm flipV="1">
          <a:off x="14592300" y="1052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530" name="楕円 529"/>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76744</xdr:rowOff>
    </xdr:to>
    <xdr:cxnSp macro="">
      <xdr:nvCxnSpPr>
        <xdr:cNvPr id="531" name="直線コネクタ 530"/>
        <xdr:cNvCxnSpPr/>
      </xdr:nvCxnSpPr>
      <xdr:spPr>
        <a:xfrm>
          <a:off x="13703300" y="104568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36" name="n_1mainValue【学校施設】&#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37" name="n_2mainValue【学校施設】&#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38" name="n_3mainValue【学校施設】&#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112878</xdr:rowOff>
    </xdr:from>
    <xdr:to>
      <xdr:col>116</xdr:col>
      <xdr:colOff>114300</xdr:colOff>
      <xdr:row>61</xdr:row>
      <xdr:rowOff>43028</xdr:rowOff>
    </xdr:to>
    <xdr:sp macro="" textlink="">
      <xdr:nvSpPr>
        <xdr:cNvPr id="577" name="楕円 576"/>
        <xdr:cNvSpPr/>
      </xdr:nvSpPr>
      <xdr:spPr>
        <a:xfrm>
          <a:off x="22110700" y="10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91305</xdr:rowOff>
    </xdr:from>
    <xdr:ext cx="469744" cy="259045"/>
    <xdr:sp macro="" textlink="">
      <xdr:nvSpPr>
        <xdr:cNvPr id="578" name="【学校施設】&#10;一人当たり面積該当値テキスト"/>
        <xdr:cNvSpPr txBox="1"/>
      </xdr:nvSpPr>
      <xdr:spPr>
        <a:xfrm>
          <a:off x="22199600" y="103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114706</xdr:rowOff>
    </xdr:from>
    <xdr:to>
      <xdr:col>112</xdr:col>
      <xdr:colOff>38100</xdr:colOff>
      <xdr:row>61</xdr:row>
      <xdr:rowOff>44856</xdr:rowOff>
    </xdr:to>
    <xdr:sp macro="" textlink="">
      <xdr:nvSpPr>
        <xdr:cNvPr id="579" name="楕円 578"/>
        <xdr:cNvSpPr/>
      </xdr:nvSpPr>
      <xdr:spPr>
        <a:xfrm>
          <a:off x="21272500" y="104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163678</xdr:rowOff>
    </xdr:from>
    <xdr:to>
      <xdr:col>116</xdr:col>
      <xdr:colOff>63500</xdr:colOff>
      <xdr:row>60</xdr:row>
      <xdr:rowOff>165506</xdr:rowOff>
    </xdr:to>
    <xdr:cxnSp macro="">
      <xdr:nvCxnSpPr>
        <xdr:cNvPr id="580" name="直線コネクタ 579"/>
        <xdr:cNvCxnSpPr/>
      </xdr:nvCxnSpPr>
      <xdr:spPr>
        <a:xfrm flipV="1">
          <a:off x="21323300" y="1045067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111049</xdr:rowOff>
    </xdr:from>
    <xdr:to>
      <xdr:col>107</xdr:col>
      <xdr:colOff>101600</xdr:colOff>
      <xdr:row>61</xdr:row>
      <xdr:rowOff>41199</xdr:rowOff>
    </xdr:to>
    <xdr:sp macro="" textlink="">
      <xdr:nvSpPr>
        <xdr:cNvPr id="581" name="楕円 580"/>
        <xdr:cNvSpPr/>
      </xdr:nvSpPr>
      <xdr:spPr>
        <a:xfrm>
          <a:off x="20383500" y="103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161849</xdr:rowOff>
    </xdr:from>
    <xdr:to>
      <xdr:col>111</xdr:col>
      <xdr:colOff>177800</xdr:colOff>
      <xdr:row>60</xdr:row>
      <xdr:rowOff>165506</xdr:rowOff>
    </xdr:to>
    <xdr:cxnSp macro="">
      <xdr:nvCxnSpPr>
        <xdr:cNvPr id="582" name="直線コネクタ 581"/>
        <xdr:cNvCxnSpPr/>
      </xdr:nvCxnSpPr>
      <xdr:spPr>
        <a:xfrm>
          <a:off x="20434300" y="1044884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107391</xdr:rowOff>
    </xdr:from>
    <xdr:to>
      <xdr:col>102</xdr:col>
      <xdr:colOff>165100</xdr:colOff>
      <xdr:row>61</xdr:row>
      <xdr:rowOff>37541</xdr:rowOff>
    </xdr:to>
    <xdr:sp macro="" textlink="">
      <xdr:nvSpPr>
        <xdr:cNvPr id="583" name="楕円 582"/>
        <xdr:cNvSpPr/>
      </xdr:nvSpPr>
      <xdr:spPr>
        <a:xfrm>
          <a:off x="19494500" y="103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158191</xdr:rowOff>
    </xdr:from>
    <xdr:to>
      <xdr:col>107</xdr:col>
      <xdr:colOff>50800</xdr:colOff>
      <xdr:row>60</xdr:row>
      <xdr:rowOff>161849</xdr:rowOff>
    </xdr:to>
    <xdr:cxnSp macro="">
      <xdr:nvCxnSpPr>
        <xdr:cNvPr id="584" name="直線コネクタ 583"/>
        <xdr:cNvCxnSpPr/>
      </xdr:nvCxnSpPr>
      <xdr:spPr>
        <a:xfrm>
          <a:off x="19545300" y="1044519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7"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35983</xdr:rowOff>
    </xdr:from>
    <xdr:ext cx="469744" cy="259045"/>
    <xdr:sp macro="" textlink="">
      <xdr:nvSpPr>
        <xdr:cNvPr id="589" name="n_1mainValue【学校施設】&#10;一人当たり面積"/>
        <xdr:cNvSpPr txBox="1"/>
      </xdr:nvSpPr>
      <xdr:spPr>
        <a:xfrm>
          <a:off x="21075727" y="1049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32326</xdr:rowOff>
    </xdr:from>
    <xdr:ext cx="469744" cy="259045"/>
    <xdr:sp macro="" textlink="">
      <xdr:nvSpPr>
        <xdr:cNvPr id="590" name="n_2mainValue【学校施設】&#10;一人当たり面積"/>
        <xdr:cNvSpPr txBox="1"/>
      </xdr:nvSpPr>
      <xdr:spPr>
        <a:xfrm>
          <a:off x="20199427" y="1049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54068</xdr:rowOff>
    </xdr:from>
    <xdr:ext cx="469744" cy="259045"/>
    <xdr:sp macro="" textlink="">
      <xdr:nvSpPr>
        <xdr:cNvPr id="591" name="n_3mainValue【学校施設】&#10;一人当たり面積"/>
        <xdr:cNvSpPr txBox="1"/>
      </xdr:nvSpPr>
      <xdr:spPr>
        <a:xfrm>
          <a:off x="19310427" y="101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632" name="楕円 631"/>
        <xdr:cNvSpPr/>
      </xdr:nvSpPr>
      <xdr:spPr>
        <a:xfrm>
          <a:off x="16268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7638</xdr:rowOff>
    </xdr:from>
    <xdr:ext cx="405111" cy="259045"/>
    <xdr:sp macro="" textlink="">
      <xdr:nvSpPr>
        <xdr:cNvPr id="633" name="【児童館】&#10;有形固定資産減価償却率該当値テキスト"/>
        <xdr:cNvSpPr txBox="1"/>
      </xdr:nvSpPr>
      <xdr:spPr>
        <a:xfrm>
          <a:off x="16357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166370</xdr:rowOff>
    </xdr:from>
    <xdr:to>
      <xdr:col>81</xdr:col>
      <xdr:colOff>101600</xdr:colOff>
      <xdr:row>83</xdr:row>
      <xdr:rowOff>96520</xdr:rowOff>
    </xdr:to>
    <xdr:sp macro="" textlink="">
      <xdr:nvSpPr>
        <xdr:cNvPr id="634" name="楕円 633"/>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80011</xdr:rowOff>
    </xdr:to>
    <xdr:cxnSp macro="">
      <xdr:nvCxnSpPr>
        <xdr:cNvPr id="635" name="直線コネクタ 634"/>
        <xdr:cNvCxnSpPr/>
      </xdr:nvCxnSpPr>
      <xdr:spPr>
        <a:xfrm>
          <a:off x="15481300" y="14276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636" name="楕円 635"/>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45720</xdr:rowOff>
    </xdr:to>
    <xdr:cxnSp macro="">
      <xdr:nvCxnSpPr>
        <xdr:cNvPr id="637" name="直線コネクタ 636"/>
        <xdr:cNvCxnSpPr/>
      </xdr:nvCxnSpPr>
      <xdr:spPr>
        <a:xfrm>
          <a:off x="14592300" y="1427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99695</xdr:rowOff>
    </xdr:from>
    <xdr:to>
      <xdr:col>72</xdr:col>
      <xdr:colOff>38100</xdr:colOff>
      <xdr:row>83</xdr:row>
      <xdr:rowOff>29845</xdr:rowOff>
    </xdr:to>
    <xdr:sp macro="" textlink="">
      <xdr:nvSpPr>
        <xdr:cNvPr id="638" name="楕円 637"/>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45720</xdr:rowOff>
    </xdr:to>
    <xdr:cxnSp macro="">
      <xdr:nvCxnSpPr>
        <xdr:cNvPr id="639" name="直線コネクタ 638"/>
        <xdr:cNvCxnSpPr/>
      </xdr:nvCxnSpPr>
      <xdr:spPr>
        <a:xfrm>
          <a:off x="13703300" y="142093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87647</xdr:rowOff>
    </xdr:from>
    <xdr:ext cx="405111" cy="259045"/>
    <xdr:sp macro="" textlink="">
      <xdr:nvSpPr>
        <xdr:cNvPr id="644" name="n_1main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645" name="n_2mainValue【児童館】&#10;有形固定資産減価償却率"/>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646" name="n_3mainValue【児童館】&#10;有形固定資産減価償却率"/>
        <xdr:cNvSpPr txBox="1"/>
      </xdr:nvSpPr>
      <xdr:spPr>
        <a:xfrm>
          <a:off x="13500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672" name="直線コネクタ 671"/>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73" name="【児童館】&#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74" name="直線コネクタ 673"/>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675" name="【児童館】&#10;一人当たり面積最大値テキスト"/>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676" name="直線コネクタ 675"/>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47370</xdr:rowOff>
    </xdr:from>
    <xdr:ext cx="469744" cy="259045"/>
    <xdr:sp macro="" textlink="">
      <xdr:nvSpPr>
        <xdr:cNvPr id="677" name="【児童館】&#10;一人当たり面積平均値テキスト"/>
        <xdr:cNvSpPr txBox="1"/>
      </xdr:nvSpPr>
      <xdr:spPr>
        <a:xfrm>
          <a:off x="22199600" y="144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78" name="フローチャート: 判断 677"/>
        <xdr:cNvSpPr/>
      </xdr:nvSpPr>
      <xdr:spPr>
        <a:xfrm>
          <a:off x="221107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79" name="フローチャート: 判断 678"/>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80" name="フローチャート: 判断 679"/>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81" name="フローチャート: 判断 680"/>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682" name="フローチャート: 判断 681"/>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88" name="楕円 687"/>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689" name="【児童館】&#10;一人当たり面積該当値テキスト"/>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690" name="楕円 689"/>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13607</xdr:rowOff>
    </xdr:to>
    <xdr:cxnSp macro="">
      <xdr:nvCxnSpPr>
        <xdr:cNvPr id="691" name="直線コネクタ 690"/>
        <xdr:cNvCxnSpPr/>
      </xdr:nvCxnSpPr>
      <xdr:spPr>
        <a:xfrm>
          <a:off x="21323300" y="13558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134257</xdr:rowOff>
    </xdr:from>
    <xdr:to>
      <xdr:col>107</xdr:col>
      <xdr:colOff>101600</xdr:colOff>
      <xdr:row>79</xdr:row>
      <xdr:rowOff>64407</xdr:rowOff>
    </xdr:to>
    <xdr:sp macro="" textlink="">
      <xdr:nvSpPr>
        <xdr:cNvPr id="692" name="楕円 691"/>
        <xdr:cNvSpPr/>
      </xdr:nvSpPr>
      <xdr:spPr>
        <a:xfrm>
          <a:off x="2038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13607</xdr:rowOff>
    </xdr:from>
    <xdr:to>
      <xdr:col>111</xdr:col>
      <xdr:colOff>177800</xdr:colOff>
      <xdr:row>79</xdr:row>
      <xdr:rowOff>13607</xdr:rowOff>
    </xdr:to>
    <xdr:cxnSp macro="">
      <xdr:nvCxnSpPr>
        <xdr:cNvPr id="693" name="直線コネクタ 692"/>
        <xdr:cNvCxnSpPr/>
      </xdr:nvCxnSpPr>
      <xdr:spPr>
        <a:xfrm>
          <a:off x="20434300" y="1355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694" name="楕円 693"/>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79</xdr:row>
      <xdr:rowOff>13607</xdr:rowOff>
    </xdr:to>
    <xdr:cxnSp macro="">
      <xdr:nvCxnSpPr>
        <xdr:cNvPr id="695" name="直線コネクタ 694"/>
        <xdr:cNvCxnSpPr/>
      </xdr:nvCxnSpPr>
      <xdr:spPr>
        <a:xfrm>
          <a:off x="19545300" y="1346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6"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97" name="n_2aveValue【児童館】&#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98" name="n_3ave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699"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00" name="n_1mainValue【児童館】&#10;一人当たり面積"/>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80934</xdr:rowOff>
    </xdr:from>
    <xdr:ext cx="469744" cy="259045"/>
    <xdr:sp macro="" textlink="">
      <xdr:nvSpPr>
        <xdr:cNvPr id="701" name="n_2mainValue【児童館】&#10;一人当たり面積"/>
        <xdr:cNvSpPr txBox="1"/>
      </xdr:nvSpPr>
      <xdr:spPr>
        <a:xfrm>
          <a:off x="201994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02" name="n_3mainValue【児童館】&#10;一人当たり面積"/>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7" name="直線コネクタ 726"/>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8"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9" name="直線コネクタ 728"/>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30"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31" name="直線コネクタ 730"/>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2"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3" name="フローチャート: 判断 732"/>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4" name="フローチャート: 判断 733"/>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5" name="フローチャート: 判断 734"/>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6" name="フローチャート: 判断 735"/>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7" name="フローチャート: 判断 736"/>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43" name="楕円 742"/>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744" name="【公民館】&#10;有形固定資産減価償却率該当値テキスト"/>
        <xdr:cNvSpPr txBox="1"/>
      </xdr:nvSpPr>
      <xdr:spPr>
        <a:xfrm>
          <a:off x="16357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745" name="楕円 744"/>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146686</xdr:rowOff>
    </xdr:to>
    <xdr:cxnSp macro="">
      <xdr:nvCxnSpPr>
        <xdr:cNvPr id="746" name="直線コネクタ 745"/>
        <xdr:cNvCxnSpPr/>
      </xdr:nvCxnSpPr>
      <xdr:spPr>
        <a:xfrm>
          <a:off x="15481300" y="1789557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47" name="楕円 746"/>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64770</xdr:rowOff>
    </xdr:to>
    <xdr:cxnSp macro="">
      <xdr:nvCxnSpPr>
        <xdr:cNvPr id="748" name="直線コネクタ 747"/>
        <xdr:cNvCxnSpPr/>
      </xdr:nvCxnSpPr>
      <xdr:spPr>
        <a:xfrm>
          <a:off x="14592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49" name="楕円 748"/>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105</xdr:row>
      <xdr:rowOff>89536</xdr:rowOff>
    </xdr:to>
    <xdr:cxnSp macro="">
      <xdr:nvCxnSpPr>
        <xdr:cNvPr id="750" name="直線コネクタ 749"/>
        <xdr:cNvCxnSpPr/>
      </xdr:nvCxnSpPr>
      <xdr:spPr>
        <a:xfrm flipV="1">
          <a:off x="13703300" y="17895570"/>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51"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2"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3"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4"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755" name="n_1main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56" name="n_2mainValue【公民館】&#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57" name="n_3mainValue【公民館】&#10;有形固定資産減価償却率"/>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81" name="直線コネクタ 780"/>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2"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3" name="直線コネクタ 782"/>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4"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5" name="直線コネクタ 784"/>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7" name="フローチャート: 判断 78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8" name="フローチャート: 判断 787"/>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9" name="フローチャート: 判断 788"/>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90" name="フローチャート: 判断 78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91" name="フローチャート: 判断 790"/>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797" name="楕円 796"/>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798" name="【公民館】&#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799" name="楕円 798"/>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57150</xdr:rowOff>
    </xdr:to>
    <xdr:cxnSp macro="">
      <xdr:nvCxnSpPr>
        <xdr:cNvPr id="800" name="直線コネクタ 799"/>
        <xdr:cNvCxnSpPr/>
      </xdr:nvCxnSpPr>
      <xdr:spPr>
        <a:xfrm flipV="1">
          <a:off x="21323300" y="18009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01" name="楕円 800"/>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802" name="直線コネクタ 801"/>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803" name="楕円 802"/>
        <xdr:cNvSpPr/>
      </xdr:nvSpPr>
      <xdr:spPr>
        <a:xfrm>
          <a:off x="19494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57150</xdr:rowOff>
    </xdr:to>
    <xdr:cxnSp macro="">
      <xdr:nvCxnSpPr>
        <xdr:cNvPr id="804" name="直線コネクタ 803"/>
        <xdr:cNvCxnSpPr/>
      </xdr:nvCxnSpPr>
      <xdr:spPr>
        <a:xfrm>
          <a:off x="19545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8"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809"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10" name="n_2main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811" name="n_3mainValue【公民館】&#10;一人当たり面積"/>
        <xdr:cNvSpPr txBox="1"/>
      </xdr:nvSpPr>
      <xdr:spPr>
        <a:xfrm>
          <a:off x="19310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多くなっている。学校施設や児童館を中心に有形固定資産減価償却率が類似団体内平均値より高くなっているが、耐震改修を行い施設を長く使用しているためである。今後も、公共施設等総合管理計画に基づき、計画的に長寿命化を行いながら公共施設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図書館】&#10;有形固定資産減価償却率該当値テキスト"/>
        <xdr:cNvSpPr txBox="1"/>
      </xdr:nvSpPr>
      <xdr:spPr>
        <a:xfrm>
          <a:off x="4673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6" name="楕円 75"/>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36</xdr:row>
      <xdr:rowOff>164374</xdr:rowOff>
    </xdr:to>
    <xdr:cxnSp macro="">
      <xdr:nvCxnSpPr>
        <xdr:cNvPr id="77" name="直線コネクタ 76"/>
        <xdr:cNvCxnSpPr/>
      </xdr:nvCxnSpPr>
      <xdr:spPr>
        <a:xfrm>
          <a:off x="3797300" y="63006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8" name="楕円 77"/>
        <xdr:cNvSpPr/>
      </xdr:nvSpPr>
      <xdr:spPr>
        <a:xfrm>
          <a:off x="2857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128451</xdr:rowOff>
    </xdr:to>
    <xdr:cxnSp macro="">
      <xdr:nvCxnSpPr>
        <xdr:cNvPr id="79" name="直線コネクタ 78"/>
        <xdr:cNvCxnSpPr/>
      </xdr:nvCxnSpPr>
      <xdr:spPr>
        <a:xfrm>
          <a:off x="2908300" y="630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128451</xdr:rowOff>
    </xdr:to>
    <xdr:cxnSp macro="">
      <xdr:nvCxnSpPr>
        <xdr:cNvPr id="81" name="直線コネクタ 80"/>
        <xdr:cNvCxnSpPr/>
      </xdr:nvCxnSpPr>
      <xdr:spPr>
        <a:xfrm>
          <a:off x="2019300" y="62810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6" name="n_1mainValue【図書館】&#10;有形固定資産減価償却率"/>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7" name="n_2mainValue【図書館】&#10;有形固定資産減価償却率"/>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8"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xdr:rowOff>
    </xdr:from>
    <xdr:to>
      <xdr:col>55</xdr:col>
      <xdr:colOff>50800</xdr:colOff>
      <xdr:row>34</xdr:row>
      <xdr:rowOff>114300</xdr:rowOff>
    </xdr:to>
    <xdr:sp macro="" textlink="">
      <xdr:nvSpPr>
        <xdr:cNvPr id="128" name="楕円 127"/>
        <xdr:cNvSpPr/>
      </xdr:nvSpPr>
      <xdr:spPr>
        <a:xfrm>
          <a:off x="10426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35577</xdr:rowOff>
    </xdr:from>
    <xdr:ext cx="469744" cy="259045"/>
    <xdr:sp macro="" textlink="">
      <xdr:nvSpPr>
        <xdr:cNvPr id="129" name="【図書館】&#10;一人当たり面積該当値テキスト"/>
        <xdr:cNvSpPr txBox="1"/>
      </xdr:nvSpPr>
      <xdr:spPr>
        <a:xfrm>
          <a:off x="10515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0" name="楕円 129"/>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63500</xdr:rowOff>
    </xdr:from>
    <xdr:to>
      <xdr:col>55</xdr:col>
      <xdr:colOff>0</xdr:colOff>
      <xdr:row>35</xdr:row>
      <xdr:rowOff>19050</xdr:rowOff>
    </xdr:to>
    <xdr:cxnSp macro="">
      <xdr:nvCxnSpPr>
        <xdr:cNvPr id="131" name="直線コネクタ 130"/>
        <xdr:cNvCxnSpPr/>
      </xdr:nvCxnSpPr>
      <xdr:spPr>
        <a:xfrm flipV="1">
          <a:off x="9639300" y="5892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2" name="楕円 131"/>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33" name="直線コネクタ 132"/>
        <xdr:cNvCxnSpPr/>
      </xdr:nvCxnSpPr>
      <xdr:spPr>
        <a:xfrm>
          <a:off x="8750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4" name="楕円 133"/>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5" name="直線コネクタ 134"/>
        <xdr:cNvCxnSpPr/>
      </xdr:nvCxnSpPr>
      <xdr:spPr>
        <a:xfrm>
          <a:off x="7861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40"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1" name="n_2mainValue【図書館】&#10;一人当たり面積"/>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2" name="n_3mainValue【図書館】&#10;一人当たり面積"/>
        <xdr:cNvSpPr txBox="1"/>
      </xdr:nvSpPr>
      <xdr:spPr>
        <a:xfrm>
          <a:off x="7626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4" name="楕円 183"/>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85" name="【体育館・プール】&#10;有形固定資産減価償却率該当値テキスト"/>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6" name="楕円 185"/>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99604</xdr:rowOff>
    </xdr:to>
    <xdr:cxnSp macro="">
      <xdr:nvCxnSpPr>
        <xdr:cNvPr id="187" name="直線コネクタ 186"/>
        <xdr:cNvCxnSpPr/>
      </xdr:nvCxnSpPr>
      <xdr:spPr>
        <a:xfrm>
          <a:off x="3797300" y="106984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8" name="楕円 187"/>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68580</xdr:rowOff>
    </xdr:to>
    <xdr:cxnSp macro="">
      <xdr:nvCxnSpPr>
        <xdr:cNvPr id="189" name="直線コネクタ 188"/>
        <xdr:cNvCxnSpPr/>
      </xdr:nvCxnSpPr>
      <xdr:spPr>
        <a:xfrm>
          <a:off x="2908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0" name="楕円 189"/>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68580</xdr:rowOff>
    </xdr:to>
    <xdr:cxnSp macro="">
      <xdr:nvCxnSpPr>
        <xdr:cNvPr id="191" name="直線コネクタ 190"/>
        <xdr:cNvCxnSpPr/>
      </xdr:nvCxnSpPr>
      <xdr:spPr>
        <a:xfrm>
          <a:off x="2019300" y="106854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6"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97"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198" name="n_3mainValue【体育館・プール】&#10;有形固定資産減価償却率"/>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238" name="楕円 237"/>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239" name="【体育館・プール】&#10;一人当たり面積該当値テキスト"/>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19685</xdr:rowOff>
    </xdr:from>
    <xdr:to>
      <xdr:col>50</xdr:col>
      <xdr:colOff>165100</xdr:colOff>
      <xdr:row>60</xdr:row>
      <xdr:rowOff>121285</xdr:rowOff>
    </xdr:to>
    <xdr:sp macro="" textlink="">
      <xdr:nvSpPr>
        <xdr:cNvPr id="240" name="楕円 239"/>
        <xdr:cNvSpPr/>
      </xdr:nvSpPr>
      <xdr:spPr>
        <a:xfrm>
          <a:off x="958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62865</xdr:rowOff>
    </xdr:from>
    <xdr:to>
      <xdr:col>55</xdr:col>
      <xdr:colOff>0</xdr:colOff>
      <xdr:row>60</xdr:row>
      <xdr:rowOff>70485</xdr:rowOff>
    </xdr:to>
    <xdr:cxnSp macro="">
      <xdr:nvCxnSpPr>
        <xdr:cNvPr id="241" name="直線コネクタ 240"/>
        <xdr:cNvCxnSpPr/>
      </xdr:nvCxnSpPr>
      <xdr:spPr>
        <a:xfrm flipV="1">
          <a:off x="9639300" y="103498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42" name="楕円 241"/>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70485</xdr:rowOff>
    </xdr:to>
    <xdr:cxnSp macro="">
      <xdr:nvCxnSpPr>
        <xdr:cNvPr id="243" name="直線コネクタ 242"/>
        <xdr:cNvCxnSpPr/>
      </xdr:nvCxnSpPr>
      <xdr:spPr>
        <a:xfrm>
          <a:off x="8750300" y="10355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74930</xdr:rowOff>
    </xdr:from>
    <xdr:to>
      <xdr:col>41</xdr:col>
      <xdr:colOff>101600</xdr:colOff>
      <xdr:row>60</xdr:row>
      <xdr:rowOff>5080</xdr:rowOff>
    </xdr:to>
    <xdr:sp macro="" textlink="">
      <xdr:nvSpPr>
        <xdr:cNvPr id="244" name="楕円 243"/>
        <xdr:cNvSpPr/>
      </xdr:nvSpPr>
      <xdr:spPr>
        <a:xfrm>
          <a:off x="781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125730</xdr:rowOff>
    </xdr:from>
    <xdr:to>
      <xdr:col>45</xdr:col>
      <xdr:colOff>177800</xdr:colOff>
      <xdr:row>60</xdr:row>
      <xdr:rowOff>68580</xdr:rowOff>
    </xdr:to>
    <xdr:cxnSp macro="">
      <xdr:nvCxnSpPr>
        <xdr:cNvPr id="245" name="直線コネクタ 244"/>
        <xdr:cNvCxnSpPr/>
      </xdr:nvCxnSpPr>
      <xdr:spPr>
        <a:xfrm>
          <a:off x="7861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47"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137812</xdr:rowOff>
    </xdr:from>
    <xdr:ext cx="469744" cy="259045"/>
    <xdr:sp macro="" textlink="">
      <xdr:nvSpPr>
        <xdr:cNvPr id="250" name="n_1mainValue【体育館・プール】&#10;一人当たり面積"/>
        <xdr:cNvSpPr txBox="1"/>
      </xdr:nvSpPr>
      <xdr:spPr>
        <a:xfrm>
          <a:off x="93917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51"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21607</xdr:rowOff>
    </xdr:from>
    <xdr:ext cx="469744" cy="259045"/>
    <xdr:sp macro="" textlink="">
      <xdr:nvSpPr>
        <xdr:cNvPr id="252" name="n_3mainValue【体育館・プール】&#10;一人当たり面積"/>
        <xdr:cNvSpPr txBox="1"/>
      </xdr:nvSpPr>
      <xdr:spPr>
        <a:xfrm>
          <a:off x="7626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95886</xdr:rowOff>
    </xdr:from>
    <xdr:to>
      <xdr:col>10</xdr:col>
      <xdr:colOff>165100</xdr:colOff>
      <xdr:row>82</xdr:row>
      <xdr:rowOff>26036</xdr:rowOff>
    </xdr:to>
    <xdr:sp macro="" textlink="">
      <xdr:nvSpPr>
        <xdr:cNvPr id="293" name="楕円 292"/>
        <xdr:cNvSpPr/>
      </xdr:nvSpPr>
      <xdr:spPr>
        <a:xfrm>
          <a:off x="196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29227</xdr:rowOff>
    </xdr:from>
    <xdr:ext cx="405111" cy="259045"/>
    <xdr:sp macro="" textlink="">
      <xdr:nvSpPr>
        <xdr:cNvPr id="294"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95"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96"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7"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298" name="n_3main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24" name="直線コネクタ 323"/>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5"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6" name="直線コネクタ 325"/>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27"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28" name="直線コネクタ 327"/>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29"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0" name="フローチャート: 判断 329"/>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31" name="フローチャート: 判断 330"/>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32" name="フローチャート: 判断 331"/>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33" name="フローチャート: 判断 332"/>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34" name="フローチャート: 判断 333"/>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62412</xdr:rowOff>
    </xdr:from>
    <xdr:to>
      <xdr:col>41</xdr:col>
      <xdr:colOff>101600</xdr:colOff>
      <xdr:row>84</xdr:row>
      <xdr:rowOff>164012</xdr:rowOff>
    </xdr:to>
    <xdr:sp macro="" textlink="">
      <xdr:nvSpPr>
        <xdr:cNvPr id="340" name="楕円 339"/>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126654</xdr:rowOff>
    </xdr:from>
    <xdr:ext cx="469744" cy="259045"/>
    <xdr:sp macro="" textlink="">
      <xdr:nvSpPr>
        <xdr:cNvPr id="341"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42"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43"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44"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9089</xdr:rowOff>
    </xdr:from>
    <xdr:ext cx="469744" cy="259045"/>
    <xdr:sp macro="" textlink="">
      <xdr:nvSpPr>
        <xdr:cNvPr id="345" name="n_3mainValue【福祉施設】&#10;一人当たり面積"/>
        <xdr:cNvSpPr txBox="1"/>
      </xdr:nvSpPr>
      <xdr:spPr>
        <a:xfrm>
          <a:off x="7626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71" name="直線コネクタ 370"/>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72"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73" name="直線コネクタ 372"/>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74"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75" name="直線コネクタ 374"/>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76"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77" name="フローチャート: 判断 376"/>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78" name="フローチャート: 判断 377"/>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79" name="フローチャート: 判断 37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80" name="フローチャート: 判断 379"/>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81" name="フローチャート: 判断 380"/>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134801</xdr:rowOff>
    </xdr:from>
    <xdr:to>
      <xdr:col>24</xdr:col>
      <xdr:colOff>114300</xdr:colOff>
      <xdr:row>106</xdr:row>
      <xdr:rowOff>64951</xdr:rowOff>
    </xdr:to>
    <xdr:sp macro="" textlink="">
      <xdr:nvSpPr>
        <xdr:cNvPr id="387" name="楕円 386"/>
        <xdr:cNvSpPr/>
      </xdr:nvSpPr>
      <xdr:spPr>
        <a:xfrm>
          <a:off x="4584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113228</xdr:rowOff>
    </xdr:from>
    <xdr:ext cx="405111" cy="259045"/>
    <xdr:sp macro="" textlink="">
      <xdr:nvSpPr>
        <xdr:cNvPr id="388" name="【市民会館】&#10;有形固定資産減価償却率該当値テキスト"/>
        <xdr:cNvSpPr txBox="1"/>
      </xdr:nvSpPr>
      <xdr:spPr>
        <a:xfrm>
          <a:off x="4673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141332</xdr:rowOff>
    </xdr:from>
    <xdr:to>
      <xdr:col>20</xdr:col>
      <xdr:colOff>38100</xdr:colOff>
      <xdr:row>106</xdr:row>
      <xdr:rowOff>71482</xdr:rowOff>
    </xdr:to>
    <xdr:sp macro="" textlink="">
      <xdr:nvSpPr>
        <xdr:cNvPr id="389" name="楕円 388"/>
        <xdr:cNvSpPr/>
      </xdr:nvSpPr>
      <xdr:spPr>
        <a:xfrm>
          <a:off x="3746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20682</xdr:rowOff>
    </xdr:to>
    <xdr:cxnSp macro="">
      <xdr:nvCxnSpPr>
        <xdr:cNvPr id="390" name="直線コネクタ 389"/>
        <xdr:cNvCxnSpPr/>
      </xdr:nvCxnSpPr>
      <xdr:spPr>
        <a:xfrm flipV="1">
          <a:off x="3797300" y="181878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141332</xdr:rowOff>
    </xdr:from>
    <xdr:to>
      <xdr:col>15</xdr:col>
      <xdr:colOff>101600</xdr:colOff>
      <xdr:row>106</xdr:row>
      <xdr:rowOff>71482</xdr:rowOff>
    </xdr:to>
    <xdr:sp macro="" textlink="">
      <xdr:nvSpPr>
        <xdr:cNvPr id="391" name="楕円 390"/>
        <xdr:cNvSpPr/>
      </xdr:nvSpPr>
      <xdr:spPr>
        <a:xfrm>
          <a:off x="2857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20682</xdr:rowOff>
    </xdr:from>
    <xdr:to>
      <xdr:col>19</xdr:col>
      <xdr:colOff>177800</xdr:colOff>
      <xdr:row>106</xdr:row>
      <xdr:rowOff>20682</xdr:rowOff>
    </xdr:to>
    <xdr:cxnSp macro="">
      <xdr:nvCxnSpPr>
        <xdr:cNvPr id="392" name="直線コネクタ 391"/>
        <xdr:cNvCxnSpPr/>
      </xdr:nvCxnSpPr>
      <xdr:spPr>
        <a:xfrm>
          <a:off x="2908300" y="18194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93" name="楕円 392"/>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106</xdr:row>
      <xdr:rowOff>20682</xdr:rowOff>
    </xdr:to>
    <xdr:cxnSp macro="">
      <xdr:nvCxnSpPr>
        <xdr:cNvPr id="394" name="直線コネクタ 393"/>
        <xdr:cNvCxnSpPr/>
      </xdr:nvCxnSpPr>
      <xdr:spPr>
        <a:xfrm>
          <a:off x="2019300" y="1811273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95"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96"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97"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98"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62609</xdr:rowOff>
    </xdr:from>
    <xdr:ext cx="405111" cy="259045"/>
    <xdr:sp macro="" textlink="">
      <xdr:nvSpPr>
        <xdr:cNvPr id="399" name="n_1mainValue【市民会館】&#10;有形固定資産減価償却率"/>
        <xdr:cNvSpPr txBox="1"/>
      </xdr:nvSpPr>
      <xdr:spPr>
        <a:xfrm>
          <a:off x="3582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62609</xdr:rowOff>
    </xdr:from>
    <xdr:ext cx="405111" cy="259045"/>
    <xdr:sp macro="" textlink="">
      <xdr:nvSpPr>
        <xdr:cNvPr id="400" name="n_2mainValue【市民会館】&#10;有形固定資産減価償却率"/>
        <xdr:cNvSpPr txBox="1"/>
      </xdr:nvSpPr>
      <xdr:spPr>
        <a:xfrm>
          <a:off x="2705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01" name="n_3mainValue【市民会館】&#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2" name="直線コネクタ 41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3" name="テキスト ボックス 41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4" name="直線コネクタ 41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5" name="テキスト ボックス 41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6" name="直線コネクタ 41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7" name="テキスト ボックス 41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8" name="直線コネクタ 41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9" name="テキスト ボックス 41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0" name="直線コネクタ 41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1" name="テキスト ボックス 42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2" name="直線コネクタ 42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3" name="テキスト ボックス 42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27" name="直線コネクタ 426"/>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8"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9" name="直線コネクタ 428"/>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30"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31" name="直線コネクタ 43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32"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33" name="フローチャート: 判断 432"/>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34" name="フローチャート: 判断 433"/>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35" name="フローチャート: 判断 434"/>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6" name="フローチャート: 判断 435"/>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37" name="フローチャート: 判断 436"/>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113574</xdr:rowOff>
    </xdr:from>
    <xdr:to>
      <xdr:col>55</xdr:col>
      <xdr:colOff>50800</xdr:colOff>
      <xdr:row>105</xdr:row>
      <xdr:rowOff>43724</xdr:rowOff>
    </xdr:to>
    <xdr:sp macro="" textlink="">
      <xdr:nvSpPr>
        <xdr:cNvPr id="443" name="楕円 442"/>
        <xdr:cNvSpPr/>
      </xdr:nvSpPr>
      <xdr:spPr>
        <a:xfrm>
          <a:off x="10426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136451</xdr:rowOff>
    </xdr:from>
    <xdr:ext cx="469744" cy="259045"/>
    <xdr:sp macro="" textlink="">
      <xdr:nvSpPr>
        <xdr:cNvPr id="444" name="【市民会館】&#10;一人当たり面積該当値テキスト"/>
        <xdr:cNvSpPr txBox="1"/>
      </xdr:nvSpPr>
      <xdr:spPr>
        <a:xfrm>
          <a:off x="10515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45" name="楕円 444"/>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164374</xdr:rowOff>
    </xdr:from>
    <xdr:to>
      <xdr:col>55</xdr:col>
      <xdr:colOff>0</xdr:colOff>
      <xdr:row>104</xdr:row>
      <xdr:rowOff>167639</xdr:rowOff>
    </xdr:to>
    <xdr:cxnSp macro="">
      <xdr:nvCxnSpPr>
        <xdr:cNvPr id="446" name="直線コネクタ 445"/>
        <xdr:cNvCxnSpPr/>
      </xdr:nvCxnSpPr>
      <xdr:spPr>
        <a:xfrm flipV="1">
          <a:off x="9639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113574</xdr:rowOff>
    </xdr:from>
    <xdr:to>
      <xdr:col>46</xdr:col>
      <xdr:colOff>38100</xdr:colOff>
      <xdr:row>105</xdr:row>
      <xdr:rowOff>43724</xdr:rowOff>
    </xdr:to>
    <xdr:sp macro="" textlink="">
      <xdr:nvSpPr>
        <xdr:cNvPr id="447" name="楕円 446"/>
        <xdr:cNvSpPr/>
      </xdr:nvSpPr>
      <xdr:spPr>
        <a:xfrm>
          <a:off x="869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164374</xdr:rowOff>
    </xdr:from>
    <xdr:to>
      <xdr:col>50</xdr:col>
      <xdr:colOff>114300</xdr:colOff>
      <xdr:row>104</xdr:row>
      <xdr:rowOff>167639</xdr:rowOff>
    </xdr:to>
    <xdr:cxnSp macro="">
      <xdr:nvCxnSpPr>
        <xdr:cNvPr id="448" name="直線コネクタ 447"/>
        <xdr:cNvCxnSpPr/>
      </xdr:nvCxnSpPr>
      <xdr:spPr>
        <a:xfrm>
          <a:off x="8750300" y="17995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31931</xdr:rowOff>
    </xdr:from>
    <xdr:to>
      <xdr:col>41</xdr:col>
      <xdr:colOff>101600</xdr:colOff>
      <xdr:row>100</xdr:row>
      <xdr:rowOff>133531</xdr:rowOff>
    </xdr:to>
    <xdr:sp macro="" textlink="">
      <xdr:nvSpPr>
        <xdr:cNvPr id="449" name="楕円 448"/>
        <xdr:cNvSpPr/>
      </xdr:nvSpPr>
      <xdr:spPr>
        <a:xfrm>
          <a:off x="7810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82731</xdr:rowOff>
    </xdr:from>
    <xdr:to>
      <xdr:col>45</xdr:col>
      <xdr:colOff>177800</xdr:colOff>
      <xdr:row>104</xdr:row>
      <xdr:rowOff>164374</xdr:rowOff>
    </xdr:to>
    <xdr:cxnSp macro="">
      <xdr:nvCxnSpPr>
        <xdr:cNvPr id="450" name="直線コネクタ 449"/>
        <xdr:cNvCxnSpPr/>
      </xdr:nvCxnSpPr>
      <xdr:spPr>
        <a:xfrm>
          <a:off x="7861300" y="17227731"/>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51"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52"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3"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54"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55"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60251</xdr:rowOff>
    </xdr:from>
    <xdr:ext cx="469744" cy="259045"/>
    <xdr:sp macro="" textlink="">
      <xdr:nvSpPr>
        <xdr:cNvPr id="456" name="n_2mainValue【市民会館】&#10;一人当たり面積"/>
        <xdr:cNvSpPr txBox="1"/>
      </xdr:nvSpPr>
      <xdr:spPr>
        <a:xfrm>
          <a:off x="8515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150058</xdr:rowOff>
    </xdr:from>
    <xdr:ext cx="469744" cy="259045"/>
    <xdr:sp macro="" textlink="">
      <xdr:nvSpPr>
        <xdr:cNvPr id="457" name="n_3mainValue【市民会館】&#10;一人当たり面積"/>
        <xdr:cNvSpPr txBox="1"/>
      </xdr:nvSpPr>
      <xdr:spPr>
        <a:xfrm>
          <a:off x="7626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6" name="テキスト ボックス 4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6" name="テキスト ボックス 4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499" name="直線コネクタ 498"/>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1" name="直線コネクタ 50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02"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03" name="直線コネクタ 502"/>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04"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05" name="フローチャート: 判断 504"/>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06" name="フローチャート: 判断 505"/>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07" name="フローチャート: 判断 506"/>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08" name="フローチャート: 判断 507"/>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09" name="フローチャート: 判断 508"/>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123916</xdr:rowOff>
    </xdr:from>
    <xdr:to>
      <xdr:col>85</xdr:col>
      <xdr:colOff>177800</xdr:colOff>
      <xdr:row>63</xdr:row>
      <xdr:rowOff>54066</xdr:rowOff>
    </xdr:to>
    <xdr:sp macro="" textlink="">
      <xdr:nvSpPr>
        <xdr:cNvPr id="515" name="楕円 514"/>
        <xdr:cNvSpPr/>
      </xdr:nvSpPr>
      <xdr:spPr>
        <a:xfrm>
          <a:off x="16268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102343</xdr:rowOff>
    </xdr:from>
    <xdr:ext cx="405111" cy="259045"/>
    <xdr:sp macro="" textlink="">
      <xdr:nvSpPr>
        <xdr:cNvPr id="516" name="【保健センター・保健所】&#10;有形固定資産減価償却率該当値テキスト"/>
        <xdr:cNvSpPr txBox="1"/>
      </xdr:nvSpPr>
      <xdr:spPr>
        <a:xfrm>
          <a:off x="16357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150041</xdr:rowOff>
    </xdr:from>
    <xdr:to>
      <xdr:col>81</xdr:col>
      <xdr:colOff>101600</xdr:colOff>
      <xdr:row>63</xdr:row>
      <xdr:rowOff>80191</xdr:rowOff>
    </xdr:to>
    <xdr:sp macro="" textlink="">
      <xdr:nvSpPr>
        <xdr:cNvPr id="517" name="楕円 516"/>
        <xdr:cNvSpPr/>
      </xdr:nvSpPr>
      <xdr:spPr>
        <a:xfrm>
          <a:off x="15430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3266</xdr:rowOff>
    </xdr:from>
    <xdr:to>
      <xdr:col>85</xdr:col>
      <xdr:colOff>127000</xdr:colOff>
      <xdr:row>63</xdr:row>
      <xdr:rowOff>29391</xdr:rowOff>
    </xdr:to>
    <xdr:cxnSp macro="">
      <xdr:nvCxnSpPr>
        <xdr:cNvPr id="518" name="直線コネクタ 517"/>
        <xdr:cNvCxnSpPr/>
      </xdr:nvCxnSpPr>
      <xdr:spPr>
        <a:xfrm flipV="1">
          <a:off x="15481300" y="108046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519" name="楕円 518"/>
        <xdr:cNvSpPr/>
      </xdr:nvSpPr>
      <xdr:spPr>
        <a:xfrm>
          <a:off x="14541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29391</xdr:rowOff>
    </xdr:from>
    <xdr:to>
      <xdr:col>81</xdr:col>
      <xdr:colOff>50800</xdr:colOff>
      <xdr:row>63</xdr:row>
      <xdr:rowOff>29391</xdr:rowOff>
    </xdr:to>
    <xdr:cxnSp macro="">
      <xdr:nvCxnSpPr>
        <xdr:cNvPr id="520" name="直線コネクタ 519"/>
        <xdr:cNvCxnSpPr/>
      </xdr:nvCxnSpPr>
      <xdr:spPr>
        <a:xfrm>
          <a:off x="14592300" y="10830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21" name="楕円 520"/>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63</xdr:row>
      <xdr:rowOff>29391</xdr:rowOff>
    </xdr:to>
    <xdr:cxnSp macro="">
      <xdr:nvCxnSpPr>
        <xdr:cNvPr id="522" name="直線コネクタ 521"/>
        <xdr:cNvCxnSpPr/>
      </xdr:nvCxnSpPr>
      <xdr:spPr>
        <a:xfrm>
          <a:off x="13703300" y="10189028"/>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3"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24"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25"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26"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71318</xdr:rowOff>
    </xdr:from>
    <xdr:ext cx="405111" cy="259045"/>
    <xdr:sp macro="" textlink="">
      <xdr:nvSpPr>
        <xdr:cNvPr id="527" name="n_1mainValue【保健センター・保健所】&#10;有形固定資産減価償却率"/>
        <xdr:cNvSpPr txBox="1"/>
      </xdr:nvSpPr>
      <xdr:spPr>
        <a:xfrm>
          <a:off x="15266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528" name="n_2mainValue【保健センター・保健所】&#10;有形固定資産減価償却率"/>
        <xdr:cNvSpPr txBox="1"/>
      </xdr:nvSpPr>
      <xdr:spPr>
        <a:xfrm>
          <a:off x="14389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29"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7" name="テキスト ボックス 5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9" name="テキスト ボックス 5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53" name="直線コネクタ 552"/>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5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55" name="直線コネクタ 55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6"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7" name="直線コネクタ 556"/>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58"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9" name="フローチャート: 判断 55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60" name="フローチャート: 判断 559"/>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61" name="フローチャート: 判断 560"/>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62" name="フローチャート: 判断 561"/>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63" name="フローチャート: 判断 562"/>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69" name="楕円 568"/>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70"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71" name="楕円 570"/>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72" name="直線コネクタ 571"/>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73" name="楕円 572"/>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74" name="直線コネクタ 573"/>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133350</xdr:rowOff>
    </xdr:from>
    <xdr:to>
      <xdr:col>102</xdr:col>
      <xdr:colOff>165100</xdr:colOff>
      <xdr:row>60</xdr:row>
      <xdr:rowOff>63500</xdr:rowOff>
    </xdr:to>
    <xdr:sp macro="" textlink="">
      <xdr:nvSpPr>
        <xdr:cNvPr id="575" name="楕円 574"/>
        <xdr:cNvSpPr/>
      </xdr:nvSpPr>
      <xdr:spPr>
        <a:xfrm>
          <a:off x="19494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12700</xdr:rowOff>
    </xdr:from>
    <xdr:to>
      <xdr:col>107</xdr:col>
      <xdr:colOff>50800</xdr:colOff>
      <xdr:row>62</xdr:row>
      <xdr:rowOff>152400</xdr:rowOff>
    </xdr:to>
    <xdr:cxnSp macro="">
      <xdr:nvCxnSpPr>
        <xdr:cNvPr id="576" name="直線コネクタ 575"/>
        <xdr:cNvCxnSpPr/>
      </xdr:nvCxnSpPr>
      <xdr:spPr>
        <a:xfrm>
          <a:off x="19545300" y="10299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77"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78"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79"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80"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81"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582"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80027</xdr:rowOff>
    </xdr:from>
    <xdr:ext cx="469744" cy="259045"/>
    <xdr:sp macro="" textlink="">
      <xdr:nvSpPr>
        <xdr:cNvPr id="583" name="n_3mainValue【保健センター・保健所】&#10;一人当たり面積"/>
        <xdr:cNvSpPr txBox="1"/>
      </xdr:nvSpPr>
      <xdr:spPr>
        <a:xfrm>
          <a:off x="193104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5" name="直線コネクタ 5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6" name="テキスト ボックス 5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7" name="直線コネクタ 5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8" name="テキスト ボックス 5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9" name="直線コネクタ 5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0" name="テキスト ボックス 5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1" name="直線コネクタ 6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2" name="テキスト ボックス 6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3" name="直線コネクタ 6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4" name="テキスト ボックス 6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08" name="直線コネクタ 60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0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10" name="直線コネクタ 60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1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12" name="直線コネクタ 61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13"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14" name="フローチャート: 判断 61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15" name="フローチャート: 判断 61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16" name="フローチャート: 判断 61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17" name="フローチャート: 判断 61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18" name="フローチャート: 判断 617"/>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145414</xdr:rowOff>
    </xdr:from>
    <xdr:to>
      <xdr:col>72</xdr:col>
      <xdr:colOff>38100</xdr:colOff>
      <xdr:row>80</xdr:row>
      <xdr:rowOff>75564</xdr:rowOff>
    </xdr:to>
    <xdr:sp macro="" textlink="">
      <xdr:nvSpPr>
        <xdr:cNvPr id="624" name="楕円 623"/>
        <xdr:cNvSpPr/>
      </xdr:nvSpPr>
      <xdr:spPr>
        <a:xfrm>
          <a:off x="13652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103522</xdr:rowOff>
    </xdr:from>
    <xdr:ext cx="405111" cy="259045"/>
    <xdr:sp macro="" textlink="">
      <xdr:nvSpPr>
        <xdr:cNvPr id="625"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26"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627"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28"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92091</xdr:rowOff>
    </xdr:from>
    <xdr:ext cx="405111" cy="259045"/>
    <xdr:sp macro="" textlink="">
      <xdr:nvSpPr>
        <xdr:cNvPr id="629" name="n_3mainValue【消防施設】&#10;有形固定資産減価償却率"/>
        <xdr:cNvSpPr txBox="1"/>
      </xdr:nvSpPr>
      <xdr:spPr>
        <a:xfrm>
          <a:off x="13500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0" name="直線コネクタ 6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1" name="テキスト ボックス 6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2" name="直線コネクタ 6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3" name="テキスト ボックス 6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4" name="直線コネクタ 6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5" name="テキスト ボックス 6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6" name="直線コネクタ 6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7" name="テキスト ボックス 6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51" name="直線コネクタ 65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3" name="直線コネクタ 65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5" name="直線コネクタ 65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5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57" name="フローチャート: 判断 65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58" name="フローチャート: 判断 65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59" name="フローチャート: 判断 65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60" name="フローチャート: 判断 65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61" name="フローチャート: 判断 66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37592</xdr:rowOff>
    </xdr:from>
    <xdr:to>
      <xdr:col>102</xdr:col>
      <xdr:colOff>165100</xdr:colOff>
      <xdr:row>84</xdr:row>
      <xdr:rowOff>139192</xdr:rowOff>
    </xdr:to>
    <xdr:sp macro="" textlink="">
      <xdr:nvSpPr>
        <xdr:cNvPr id="667" name="楕円 666"/>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6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69"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70"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71"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672" name="n_3mainValue【消防施設】&#10;一人当たり面積"/>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5" name="テキスト ボックス 68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5" name="テキスト ボックス 69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698" name="直線コネクタ 69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9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00" name="直線コネクタ 69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0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02" name="直線コネクタ 70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0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04" name="フローチャート: 判断 70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05" name="フローチャート: 判断 70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06" name="フローチャート: 判断 70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07" name="フローチャート: 判断 70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08" name="フローチャート: 判断 70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714" name="楕円 713"/>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715" name="【庁舎】&#10;有形固定資産減価償却率該当値テキスト"/>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716" name="楕円 715"/>
        <xdr:cNvSpPr/>
      </xdr:nvSpPr>
      <xdr:spPr>
        <a:xfrm>
          <a:off x="15430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113756</xdr:rowOff>
    </xdr:from>
    <xdr:to>
      <xdr:col>85</xdr:col>
      <xdr:colOff>127000</xdr:colOff>
      <xdr:row>106</xdr:row>
      <xdr:rowOff>130084</xdr:rowOff>
    </xdr:to>
    <xdr:cxnSp macro="">
      <xdr:nvCxnSpPr>
        <xdr:cNvPr id="717" name="直線コネクタ 716"/>
        <xdr:cNvCxnSpPr/>
      </xdr:nvCxnSpPr>
      <xdr:spPr>
        <a:xfrm>
          <a:off x="15481300" y="182874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18" name="楕円 717"/>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144780</xdr:rowOff>
    </xdr:to>
    <xdr:cxnSp macro="">
      <xdr:nvCxnSpPr>
        <xdr:cNvPr id="719" name="直線コネクタ 718"/>
        <xdr:cNvCxnSpPr/>
      </xdr:nvCxnSpPr>
      <xdr:spPr>
        <a:xfrm flipV="1">
          <a:off x="14592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67855</xdr:rowOff>
    </xdr:from>
    <xdr:to>
      <xdr:col>72</xdr:col>
      <xdr:colOff>38100</xdr:colOff>
      <xdr:row>106</xdr:row>
      <xdr:rowOff>169455</xdr:rowOff>
    </xdr:to>
    <xdr:sp macro="" textlink="">
      <xdr:nvSpPr>
        <xdr:cNvPr id="720" name="楕円 719"/>
        <xdr:cNvSpPr/>
      </xdr:nvSpPr>
      <xdr:spPr>
        <a:xfrm>
          <a:off x="1365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118655</xdr:rowOff>
    </xdr:from>
    <xdr:to>
      <xdr:col>76</xdr:col>
      <xdr:colOff>114300</xdr:colOff>
      <xdr:row>106</xdr:row>
      <xdr:rowOff>144780</xdr:rowOff>
    </xdr:to>
    <xdr:cxnSp macro="">
      <xdr:nvCxnSpPr>
        <xdr:cNvPr id="721" name="直線コネクタ 720"/>
        <xdr:cNvCxnSpPr/>
      </xdr:nvCxnSpPr>
      <xdr:spPr>
        <a:xfrm>
          <a:off x="13703300" y="182923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2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2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2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2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726" name="n_1mainValue【庁舎】&#10;有形固定資産減価償却率"/>
        <xdr:cNvSpPr txBox="1"/>
      </xdr:nvSpPr>
      <xdr:spPr>
        <a:xfrm>
          <a:off x="15266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27" name="n_2mainValue【庁舎】&#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160582</xdr:rowOff>
    </xdr:from>
    <xdr:ext cx="405111" cy="259045"/>
    <xdr:sp macro="" textlink="">
      <xdr:nvSpPr>
        <xdr:cNvPr id="728" name="n_3mainValue【庁舎】&#10;有形固定資産減価償却率"/>
        <xdr:cNvSpPr txBox="1"/>
      </xdr:nvSpPr>
      <xdr:spPr>
        <a:xfrm>
          <a:off x="13500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50" name="直線コネクタ 74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5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52" name="直線コネクタ 75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5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54" name="直線コネクタ 75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5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56" name="フローチャート: 判断 75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57" name="フローチャート: 判断 75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58" name="フローチャート: 判断 75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59" name="フローチャート: 判断 75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60" name="フローチャート: 判断 75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766" name="楕円 765"/>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90695</xdr:rowOff>
    </xdr:from>
    <xdr:ext cx="469744" cy="259045"/>
    <xdr:sp macro="" textlink="">
      <xdr:nvSpPr>
        <xdr:cNvPr id="767" name="【庁舎】&#10;一人当たり面積該当値テキスト"/>
        <xdr:cNvSpPr txBox="1"/>
      </xdr:nvSpPr>
      <xdr:spPr>
        <a:xfrm>
          <a:off x="22199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768" name="楕円 767"/>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165354</xdr:rowOff>
    </xdr:to>
    <xdr:cxnSp macro="">
      <xdr:nvCxnSpPr>
        <xdr:cNvPr id="769" name="直線コネクタ 768"/>
        <xdr:cNvCxnSpPr/>
      </xdr:nvCxnSpPr>
      <xdr:spPr>
        <a:xfrm flipV="1">
          <a:off x="21323300" y="181653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112268</xdr:rowOff>
    </xdr:from>
    <xdr:to>
      <xdr:col>107</xdr:col>
      <xdr:colOff>101600</xdr:colOff>
      <xdr:row>106</xdr:row>
      <xdr:rowOff>42418</xdr:rowOff>
    </xdr:to>
    <xdr:sp macro="" textlink="">
      <xdr:nvSpPr>
        <xdr:cNvPr id="770" name="楕円 769"/>
        <xdr:cNvSpPr/>
      </xdr:nvSpPr>
      <xdr:spPr>
        <a:xfrm>
          <a:off x="20383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163068</xdr:rowOff>
    </xdr:from>
    <xdr:to>
      <xdr:col>111</xdr:col>
      <xdr:colOff>177800</xdr:colOff>
      <xdr:row>105</xdr:row>
      <xdr:rowOff>165354</xdr:rowOff>
    </xdr:to>
    <xdr:cxnSp macro="">
      <xdr:nvCxnSpPr>
        <xdr:cNvPr id="771" name="直線コネクタ 770"/>
        <xdr:cNvCxnSpPr/>
      </xdr:nvCxnSpPr>
      <xdr:spPr>
        <a:xfrm>
          <a:off x="20434300" y="1816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72" name="楕円 771"/>
        <xdr:cNvSpPr/>
      </xdr:nvSpPr>
      <xdr:spPr>
        <a:xfrm>
          <a:off x="19494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163068</xdr:rowOff>
    </xdr:from>
    <xdr:to>
      <xdr:col>107</xdr:col>
      <xdr:colOff>50800</xdr:colOff>
      <xdr:row>105</xdr:row>
      <xdr:rowOff>163068</xdr:rowOff>
    </xdr:to>
    <xdr:cxnSp macro="">
      <xdr:nvCxnSpPr>
        <xdr:cNvPr id="773" name="直線コネクタ 772"/>
        <xdr:cNvCxnSpPr/>
      </xdr:nvCxnSpPr>
      <xdr:spPr>
        <a:xfrm>
          <a:off x="19545300" y="18165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7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7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7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7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35831</xdr:rowOff>
    </xdr:from>
    <xdr:ext cx="469744" cy="259045"/>
    <xdr:sp macro="" textlink="">
      <xdr:nvSpPr>
        <xdr:cNvPr id="778" name="n_1mainValue【庁舎】&#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779" name="n_2mainValue【庁舎】&#10;一人当たり面積"/>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780" name="n_3mainValue【庁舎】&#10;一人当たり面積"/>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庁舎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大規模な耐震改修を行い、建て替えを行っていないため、類似団体内平均値よりも有形固定資産減価償却率が高い。今後も、公共施設等総合管理計画に基づき、計画的に長寿命化を行いながら公共施設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26644702</v>
      </c>
      <c r="BO4" s="431"/>
      <c r="BP4" s="431"/>
      <c r="BQ4" s="431"/>
      <c r="BR4" s="431"/>
      <c r="BS4" s="431"/>
      <c r="BT4" s="431"/>
      <c r="BU4" s="432"/>
      <c r="BV4" s="430">
        <v>26569940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3.3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25854513</v>
      </c>
      <c r="BO5" s="468"/>
      <c r="BP5" s="468"/>
      <c r="BQ5" s="468"/>
      <c r="BR5" s="468"/>
      <c r="BS5" s="468"/>
      <c r="BT5" s="468"/>
      <c r="BU5" s="469"/>
      <c r="BV5" s="467">
        <v>26016251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88.4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790189</v>
      </c>
      <c r="BO6" s="468"/>
      <c r="BP6" s="468"/>
      <c r="BQ6" s="468"/>
      <c r="BR6" s="468"/>
      <c r="BS6" s="468"/>
      <c r="BT6" s="468"/>
      <c r="BU6" s="469"/>
      <c r="BV6" s="467">
        <v>553689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94.2</v>
      </c>
      <c r="CU6" s="505"/>
      <c r="CV6" s="505"/>
      <c r="CW6" s="505"/>
      <c r="CX6" s="505"/>
      <c r="CY6" s="505"/>
      <c r="CZ6" s="505"/>
      <c r="DA6" s="506"/>
      <c r="DB6" s="504">
        <v>94.5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218181</v>
      </c>
      <c r="BO7" s="468"/>
      <c r="BP7" s="468"/>
      <c r="BQ7" s="468"/>
      <c r="BR7" s="468"/>
      <c r="BS7" s="468"/>
      <c r="BT7" s="468"/>
      <c r="BU7" s="469"/>
      <c r="BV7" s="467">
        <v>58669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14853864</v>
      </c>
      <c r="CU7" s="468"/>
      <c r="CV7" s="468"/>
      <c r="CW7" s="468"/>
      <c r="CX7" s="468"/>
      <c r="CY7" s="468"/>
      <c r="CZ7" s="468"/>
      <c r="DA7" s="469"/>
      <c r="DB7" s="467">
        <v>14782692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572008</v>
      </c>
      <c r="BO8" s="468"/>
      <c r="BP8" s="468"/>
      <c r="BQ8" s="468"/>
      <c r="BR8" s="468"/>
      <c r="BS8" s="468"/>
      <c r="BT8" s="468"/>
      <c r="BU8" s="469"/>
      <c r="BV8" s="467">
        <v>495020</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0.68</v>
      </c>
      <c r="CU8" s="508"/>
      <c r="CV8" s="508"/>
      <c r="CW8" s="508"/>
      <c r="CX8" s="508"/>
      <c r="CY8" s="508"/>
      <c r="CZ8" s="508"/>
      <c r="DA8" s="509"/>
      <c r="DB8" s="507">
        <v>0.68</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68284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106</v>
      </c>
      <c r="AV9" s="500"/>
      <c r="AW9" s="500"/>
      <c r="AX9" s="500"/>
      <c r="AY9" s="501" t="s">
        <v>117</v>
      </c>
      <c r="AZ9" s="502"/>
      <c r="BA9" s="502"/>
      <c r="BB9" s="502"/>
      <c r="BC9" s="502"/>
      <c r="BD9" s="502"/>
      <c r="BE9" s="502"/>
      <c r="BF9" s="502"/>
      <c r="BG9" s="502"/>
      <c r="BH9" s="502"/>
      <c r="BI9" s="502"/>
      <c r="BJ9" s="502"/>
      <c r="BK9" s="502"/>
      <c r="BL9" s="502"/>
      <c r="BM9" s="503"/>
      <c r="BN9" s="467">
        <v>76988</v>
      </c>
      <c r="BO9" s="468"/>
      <c r="BP9" s="468"/>
      <c r="BQ9" s="468"/>
      <c r="BR9" s="468"/>
      <c r="BS9" s="468"/>
      <c r="BT9" s="468"/>
      <c r="BU9" s="469"/>
      <c r="BV9" s="467">
        <v>167280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15.5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67450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208000</v>
      </c>
      <c r="BO10" s="468"/>
      <c r="BP10" s="468"/>
      <c r="BQ10" s="468"/>
      <c r="BR10" s="468"/>
      <c r="BS10" s="468"/>
      <c r="BT10" s="468"/>
      <c r="BU10" s="469"/>
      <c r="BV10" s="467">
        <v>158000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102</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69395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68379</v>
      </c>
      <c r="S13" s="552"/>
      <c r="T13" s="552"/>
      <c r="U13" s="552"/>
      <c r="V13" s="553"/>
      <c r="W13" s="483" t="s">
        <v>141</v>
      </c>
      <c r="X13" s="484"/>
      <c r="Y13" s="484"/>
      <c r="Z13" s="484"/>
      <c r="AA13" s="484"/>
      <c r="AB13" s="474"/>
      <c r="AC13" s="518">
        <v>622</v>
      </c>
      <c r="AD13" s="519"/>
      <c r="AE13" s="519"/>
      <c r="AF13" s="519"/>
      <c r="AG13" s="561"/>
      <c r="AH13" s="518">
        <v>580</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284988</v>
      </c>
      <c r="BO13" s="468"/>
      <c r="BP13" s="468"/>
      <c r="BQ13" s="468"/>
      <c r="BR13" s="468"/>
      <c r="BS13" s="468"/>
      <c r="BT13" s="468"/>
      <c r="BU13" s="469"/>
      <c r="BV13" s="467">
        <v>325280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7.1</v>
      </c>
      <c r="CU13" s="465"/>
      <c r="CV13" s="465"/>
      <c r="CW13" s="465"/>
      <c r="CX13" s="465"/>
      <c r="CY13" s="465"/>
      <c r="CZ13" s="465"/>
      <c r="DA13" s="466"/>
      <c r="DB13" s="464">
        <v>8.1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69469</v>
      </c>
      <c r="S14" s="552"/>
      <c r="T14" s="552"/>
      <c r="U14" s="552"/>
      <c r="V14" s="553"/>
      <c r="W14" s="457"/>
      <c r="X14" s="458"/>
      <c r="Y14" s="458"/>
      <c r="Z14" s="458"/>
      <c r="AA14" s="458"/>
      <c r="AB14" s="447"/>
      <c r="AC14" s="554">
        <v>1.8</v>
      </c>
      <c r="AD14" s="555"/>
      <c r="AE14" s="555"/>
      <c r="AF14" s="555"/>
      <c r="AG14" s="556"/>
      <c r="AH14" s="554">
        <v>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68487</v>
      </c>
      <c r="S15" s="552"/>
      <c r="T15" s="552"/>
      <c r="U15" s="552"/>
      <c r="V15" s="553"/>
      <c r="W15" s="483" t="s">
        <v>149</v>
      </c>
      <c r="X15" s="484"/>
      <c r="Y15" s="484"/>
      <c r="Z15" s="484"/>
      <c r="AA15" s="484"/>
      <c r="AB15" s="474"/>
      <c r="AC15" s="518">
        <v>13630</v>
      </c>
      <c r="AD15" s="519"/>
      <c r="AE15" s="519"/>
      <c r="AF15" s="519"/>
      <c r="AG15" s="561"/>
      <c r="AH15" s="518">
        <v>13625</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8074783</v>
      </c>
      <c r="BO15" s="431"/>
      <c r="BP15" s="431"/>
      <c r="BQ15" s="431"/>
      <c r="BR15" s="431"/>
      <c r="BS15" s="431"/>
      <c r="BT15" s="431"/>
      <c r="BU15" s="432"/>
      <c r="BV15" s="430">
        <v>7955126</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40.1</v>
      </c>
      <c r="AD16" s="555"/>
      <c r="AE16" s="555"/>
      <c r="AF16" s="555"/>
      <c r="AG16" s="556"/>
      <c r="AH16" s="554">
        <v>41.1</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11861253</v>
      </c>
      <c r="BO16" s="468"/>
      <c r="BP16" s="468"/>
      <c r="BQ16" s="468"/>
      <c r="BR16" s="468"/>
      <c r="BS16" s="468"/>
      <c r="BT16" s="468"/>
      <c r="BU16" s="469"/>
      <c r="BV16" s="467">
        <v>11668937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19721</v>
      </c>
      <c r="AD17" s="519"/>
      <c r="AE17" s="519"/>
      <c r="AF17" s="519"/>
      <c r="AG17" s="561"/>
      <c r="AH17" s="518">
        <v>18968</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10255849</v>
      </c>
      <c r="BO17" s="468"/>
      <c r="BP17" s="468"/>
      <c r="BQ17" s="468"/>
      <c r="BR17" s="468"/>
      <c r="BS17" s="468"/>
      <c r="BT17" s="468"/>
      <c r="BU17" s="469"/>
      <c r="BV17" s="467">
        <v>10096369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84.59</v>
      </c>
      <c r="M18" s="583"/>
      <c r="N18" s="583"/>
      <c r="O18" s="583"/>
      <c r="P18" s="583"/>
      <c r="Q18" s="583"/>
      <c r="R18" s="584"/>
      <c r="S18" s="584"/>
      <c r="T18" s="584"/>
      <c r="U18" s="584"/>
      <c r="V18" s="585"/>
      <c r="W18" s="485"/>
      <c r="X18" s="486"/>
      <c r="Y18" s="486"/>
      <c r="Z18" s="486"/>
      <c r="AA18" s="486"/>
      <c r="AB18" s="477"/>
      <c r="AC18" s="586">
        <v>58</v>
      </c>
      <c r="AD18" s="587"/>
      <c r="AE18" s="587"/>
      <c r="AF18" s="587"/>
      <c r="AG18" s="588"/>
      <c r="AH18" s="586">
        <v>57.2</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13622418</v>
      </c>
      <c r="BO18" s="468"/>
      <c r="BP18" s="468"/>
      <c r="BQ18" s="468"/>
      <c r="BR18" s="468"/>
      <c r="BS18" s="468"/>
      <c r="BT18" s="468"/>
      <c r="BU18" s="469"/>
      <c r="BV18" s="467">
        <v>13375205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807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17718007</v>
      </c>
      <c r="BO19" s="468"/>
      <c r="BP19" s="468"/>
      <c r="BQ19" s="468"/>
      <c r="BR19" s="468"/>
      <c r="BS19" s="468"/>
      <c r="BT19" s="468"/>
      <c r="BU19" s="469"/>
      <c r="BV19" s="467">
        <v>17338202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22335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25475562</v>
      </c>
      <c r="BO23" s="468"/>
      <c r="BP23" s="468"/>
      <c r="BQ23" s="468"/>
      <c r="BR23" s="468"/>
      <c r="BS23" s="468"/>
      <c r="BT23" s="468"/>
      <c r="BU23" s="469"/>
      <c r="BV23" s="467">
        <v>25848051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7505</v>
      </c>
      <c r="R24" s="519"/>
      <c r="S24" s="519"/>
      <c r="T24" s="519"/>
      <c r="U24" s="519"/>
      <c r="V24" s="561"/>
      <c r="W24" s="620"/>
      <c r="X24" s="608"/>
      <c r="Y24" s="609"/>
      <c r="Z24" s="517" t="s">
        <v>173</v>
      </c>
      <c r="AA24" s="497"/>
      <c r="AB24" s="497"/>
      <c r="AC24" s="497"/>
      <c r="AD24" s="497"/>
      <c r="AE24" s="497"/>
      <c r="AF24" s="497"/>
      <c r="AG24" s="498"/>
      <c r="AH24" s="518">
        <v>347</v>
      </c>
      <c r="AI24" s="519"/>
      <c r="AJ24" s="519"/>
      <c r="AK24" s="519"/>
      <c r="AL24" s="561"/>
      <c r="AM24" s="518">
        <v>1055921</v>
      </c>
      <c r="AN24" s="519"/>
      <c r="AO24" s="519"/>
      <c r="AP24" s="519"/>
      <c r="AQ24" s="519"/>
      <c r="AR24" s="561"/>
      <c r="AS24" s="518">
        <v>3043</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4322358</v>
      </c>
      <c r="BO24" s="468"/>
      <c r="BP24" s="468"/>
      <c r="BQ24" s="468"/>
      <c r="BR24" s="468"/>
      <c r="BS24" s="468"/>
      <c r="BT24" s="468"/>
      <c r="BU24" s="469"/>
      <c r="BV24" s="467">
        <v>5147408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7000</v>
      </c>
      <c r="R25" s="519"/>
      <c r="S25" s="519"/>
      <c r="T25" s="519"/>
      <c r="U25" s="519"/>
      <c r="V25" s="561"/>
      <c r="W25" s="620"/>
      <c r="X25" s="608"/>
      <c r="Y25" s="609"/>
      <c r="Z25" s="517" t="s">
        <v>176</v>
      </c>
      <c r="AA25" s="497"/>
      <c r="AB25" s="497"/>
      <c r="AC25" s="497"/>
      <c r="AD25" s="497"/>
      <c r="AE25" s="497"/>
      <c r="AF25" s="497"/>
      <c r="AG25" s="498"/>
      <c r="AH25" s="518" t="s">
        <v>130</v>
      </c>
      <c r="AI25" s="519"/>
      <c r="AJ25" s="519"/>
      <c r="AK25" s="519"/>
      <c r="AL25" s="561"/>
      <c r="AM25" s="518" t="s">
        <v>130</v>
      </c>
      <c r="AN25" s="519"/>
      <c r="AO25" s="519"/>
      <c r="AP25" s="519"/>
      <c r="AQ25" s="519"/>
      <c r="AR25" s="561"/>
      <c r="AS25" s="518" t="s">
        <v>130</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1928201</v>
      </c>
      <c r="BO25" s="431"/>
      <c r="BP25" s="431"/>
      <c r="BQ25" s="431"/>
      <c r="BR25" s="431"/>
      <c r="BS25" s="431"/>
      <c r="BT25" s="431"/>
      <c r="BU25" s="432"/>
      <c r="BV25" s="430">
        <v>1916599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6360</v>
      </c>
      <c r="R26" s="519"/>
      <c r="S26" s="519"/>
      <c r="T26" s="519"/>
      <c r="U26" s="519"/>
      <c r="V26" s="561"/>
      <c r="W26" s="620"/>
      <c r="X26" s="608"/>
      <c r="Y26" s="609"/>
      <c r="Z26" s="517" t="s">
        <v>179</v>
      </c>
      <c r="AA26" s="630"/>
      <c r="AB26" s="630"/>
      <c r="AC26" s="630"/>
      <c r="AD26" s="630"/>
      <c r="AE26" s="630"/>
      <c r="AF26" s="630"/>
      <c r="AG26" s="631"/>
      <c r="AH26" s="518">
        <v>15</v>
      </c>
      <c r="AI26" s="519"/>
      <c r="AJ26" s="519"/>
      <c r="AK26" s="519"/>
      <c r="AL26" s="561"/>
      <c r="AM26" s="518">
        <v>45960</v>
      </c>
      <c r="AN26" s="519"/>
      <c r="AO26" s="519"/>
      <c r="AP26" s="519"/>
      <c r="AQ26" s="519"/>
      <c r="AR26" s="561"/>
      <c r="AS26" s="518">
        <v>3064</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4900</v>
      </c>
      <c r="R27" s="519"/>
      <c r="S27" s="519"/>
      <c r="T27" s="519"/>
      <c r="U27" s="519"/>
      <c r="V27" s="561"/>
      <c r="W27" s="620"/>
      <c r="X27" s="608"/>
      <c r="Y27" s="609"/>
      <c r="Z27" s="517" t="s">
        <v>182</v>
      </c>
      <c r="AA27" s="497"/>
      <c r="AB27" s="497"/>
      <c r="AC27" s="497"/>
      <c r="AD27" s="497"/>
      <c r="AE27" s="497"/>
      <c r="AF27" s="497"/>
      <c r="AG27" s="498"/>
      <c r="AH27" s="518">
        <v>13</v>
      </c>
      <c r="AI27" s="519"/>
      <c r="AJ27" s="519"/>
      <c r="AK27" s="519"/>
      <c r="AL27" s="561"/>
      <c r="AM27" s="518">
        <v>35126</v>
      </c>
      <c r="AN27" s="519"/>
      <c r="AO27" s="519"/>
      <c r="AP27" s="519"/>
      <c r="AQ27" s="519"/>
      <c r="AR27" s="561"/>
      <c r="AS27" s="518">
        <v>2702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835000</v>
      </c>
      <c r="BO27" s="644"/>
      <c r="BP27" s="644"/>
      <c r="BQ27" s="644"/>
      <c r="BR27" s="644"/>
      <c r="BS27" s="644"/>
      <c r="BT27" s="644"/>
      <c r="BU27" s="645"/>
      <c r="BV27" s="643">
        <v>835000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4280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139</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3383200</v>
      </c>
      <c r="BO28" s="431"/>
      <c r="BP28" s="431"/>
      <c r="BQ28" s="431"/>
      <c r="BR28" s="431"/>
      <c r="BS28" s="431"/>
      <c r="BT28" s="431"/>
      <c r="BU28" s="432"/>
      <c r="BV28" s="430">
        <v>3175200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18</v>
      </c>
      <c r="M29" s="519"/>
      <c r="N29" s="519"/>
      <c r="O29" s="519"/>
      <c r="P29" s="561"/>
      <c r="Q29" s="518">
        <v>4070</v>
      </c>
      <c r="R29" s="519"/>
      <c r="S29" s="519"/>
      <c r="T29" s="519"/>
      <c r="U29" s="519"/>
      <c r="V29" s="561"/>
      <c r="W29" s="621"/>
      <c r="X29" s="622"/>
      <c r="Y29" s="623"/>
      <c r="Z29" s="517" t="s">
        <v>188</v>
      </c>
      <c r="AA29" s="497"/>
      <c r="AB29" s="497"/>
      <c r="AC29" s="497"/>
      <c r="AD29" s="497"/>
      <c r="AE29" s="497"/>
      <c r="AF29" s="497"/>
      <c r="AG29" s="498"/>
      <c r="AH29" s="518">
        <v>360</v>
      </c>
      <c r="AI29" s="519"/>
      <c r="AJ29" s="519"/>
      <c r="AK29" s="519"/>
      <c r="AL29" s="561"/>
      <c r="AM29" s="518">
        <v>1091047</v>
      </c>
      <c r="AN29" s="519"/>
      <c r="AO29" s="519"/>
      <c r="AP29" s="519"/>
      <c r="AQ29" s="519"/>
      <c r="AR29" s="561"/>
      <c r="AS29" s="518">
        <v>3031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626600</v>
      </c>
      <c r="BO29" s="468"/>
      <c r="BP29" s="468"/>
      <c r="BQ29" s="468"/>
      <c r="BR29" s="468"/>
      <c r="BS29" s="468"/>
      <c r="BT29" s="468"/>
      <c r="BU29" s="469"/>
      <c r="BV29" s="467">
        <v>975100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870400</v>
      </c>
      <c r="BO30" s="644"/>
      <c r="BP30" s="644"/>
      <c r="BQ30" s="644"/>
      <c r="BR30" s="644"/>
      <c r="BS30" s="644"/>
      <c r="BT30" s="644"/>
      <c r="BU30" s="645"/>
      <c r="BV30" s="643">
        <v>863200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IF('各会計、関係団体の財政状況及び健全化判断比率'!B35="","",'各会計、関係団体の財政状況及び健全化判断比率'!B35)</f>
        <v>総合開発事業特別会計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公立丹南病院組合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農業公社グリーンさばえ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介護保険事業特別会計(保険事業勘定)</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福井県丹南広域組合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介護保険事業特別会計(介護サービス事業勘定)</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IF('各会計、関係団体の財政状況及び健全化判断比率'!B34="","",'各会計、関係団体の財政状況及び健全化判断比率'!B34)</f>
        <v>農業集落排水事業会計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鯖江広域衛生施設組合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鯖江・丹生消防組合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福井県市町総合事務組合（普通会計分）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福井県市町総合事務組合（事業会計分）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福井県後期高齢者医療広域連合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福井県後期高齢者医療広域連合（事業会計）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福井県自治会館組合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NR/niDMPe0L5TK9MiUEmoI+mk6IPNZgP9uWgOkTXfMXVX+znPFiMp5mCs7cLwd2/6dL5hA42eJO6agfBYfs13Q==" saltValue="nng5uUGIgt6levR65JW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9367226</v>
      </c>
      <c r="S5" s="673"/>
      <c r="T5" s="673"/>
      <c r="U5" s="673"/>
      <c r="V5" s="673"/>
      <c r="W5" s="673"/>
      <c r="X5" s="673"/>
      <c r="Y5" s="674"/>
      <c r="Z5" s="675">
        <v>35.200000000000003</v>
      </c>
      <c r="AA5" s="675"/>
      <c r="AB5" s="675"/>
      <c r="AC5" s="675"/>
      <c r="AD5" s="676">
        <v>8842867</v>
      </c>
      <c r="AE5" s="676"/>
      <c r="AF5" s="676"/>
      <c r="AG5" s="676"/>
      <c r="AH5" s="676"/>
      <c r="AI5" s="676"/>
      <c r="AJ5" s="676"/>
      <c r="AK5" s="676"/>
      <c r="AL5" s="677">
        <v>61.2</v>
      </c>
      <c r="AM5" s="678"/>
      <c r="AN5" s="678"/>
      <c r="AO5" s="679"/>
      <c r="AP5" s="669" t="s">
        <v>228</v>
      </c>
      <c r="AQ5" s="670"/>
      <c r="AR5" s="670"/>
      <c r="AS5" s="670"/>
      <c r="AT5" s="670"/>
      <c r="AU5" s="670"/>
      <c r="AV5" s="670"/>
      <c r="AW5" s="670"/>
      <c r="AX5" s="670"/>
      <c r="AY5" s="670"/>
      <c r="AZ5" s="670"/>
      <c r="BA5" s="670"/>
      <c r="BB5" s="670"/>
      <c r="BC5" s="670"/>
      <c r="BD5" s="670"/>
      <c r="BE5" s="670"/>
      <c r="BF5" s="671"/>
      <c r="BG5" s="683">
        <v>8822614</v>
      </c>
      <c r="BH5" s="684"/>
      <c r="BI5" s="684"/>
      <c r="BJ5" s="684"/>
      <c r="BK5" s="684"/>
      <c r="BL5" s="684"/>
      <c r="BM5" s="684"/>
      <c r="BN5" s="685"/>
      <c r="BO5" s="686">
        <v>94.2</v>
      </c>
      <c r="BP5" s="686"/>
      <c r="BQ5" s="686"/>
      <c r="BR5" s="686"/>
      <c r="BS5" s="687">
        <v>146234</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249620</v>
      </c>
      <c r="S6" s="684"/>
      <c r="T6" s="684"/>
      <c r="U6" s="684"/>
      <c r="V6" s="684"/>
      <c r="W6" s="684"/>
      <c r="X6" s="684"/>
      <c r="Y6" s="685"/>
      <c r="Z6" s="686">
        <v>0.9</v>
      </c>
      <c r="AA6" s="686"/>
      <c r="AB6" s="686"/>
      <c r="AC6" s="686"/>
      <c r="AD6" s="687">
        <v>249620</v>
      </c>
      <c r="AE6" s="687"/>
      <c r="AF6" s="687"/>
      <c r="AG6" s="687"/>
      <c r="AH6" s="687"/>
      <c r="AI6" s="687"/>
      <c r="AJ6" s="687"/>
      <c r="AK6" s="687"/>
      <c r="AL6" s="688">
        <v>1.7</v>
      </c>
      <c r="AM6" s="689"/>
      <c r="AN6" s="689"/>
      <c r="AO6" s="690"/>
      <c r="AP6" s="680" t="s">
        <v>233</v>
      </c>
      <c r="AQ6" s="681"/>
      <c r="AR6" s="681"/>
      <c r="AS6" s="681"/>
      <c r="AT6" s="681"/>
      <c r="AU6" s="681"/>
      <c r="AV6" s="681"/>
      <c r="AW6" s="681"/>
      <c r="AX6" s="681"/>
      <c r="AY6" s="681"/>
      <c r="AZ6" s="681"/>
      <c r="BA6" s="681"/>
      <c r="BB6" s="681"/>
      <c r="BC6" s="681"/>
      <c r="BD6" s="681"/>
      <c r="BE6" s="681"/>
      <c r="BF6" s="682"/>
      <c r="BG6" s="683">
        <v>8822614</v>
      </c>
      <c r="BH6" s="684"/>
      <c r="BI6" s="684"/>
      <c r="BJ6" s="684"/>
      <c r="BK6" s="684"/>
      <c r="BL6" s="684"/>
      <c r="BM6" s="684"/>
      <c r="BN6" s="685"/>
      <c r="BO6" s="686">
        <v>94.2</v>
      </c>
      <c r="BP6" s="686"/>
      <c r="BQ6" s="686"/>
      <c r="BR6" s="686"/>
      <c r="BS6" s="687">
        <v>146234</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243241</v>
      </c>
      <c r="CS6" s="684"/>
      <c r="CT6" s="684"/>
      <c r="CU6" s="684"/>
      <c r="CV6" s="684"/>
      <c r="CW6" s="684"/>
      <c r="CX6" s="684"/>
      <c r="CY6" s="685"/>
      <c r="CZ6" s="677">
        <v>0.9</v>
      </c>
      <c r="DA6" s="678"/>
      <c r="DB6" s="678"/>
      <c r="DC6" s="697"/>
      <c r="DD6" s="692">
        <v>3596</v>
      </c>
      <c r="DE6" s="684"/>
      <c r="DF6" s="684"/>
      <c r="DG6" s="684"/>
      <c r="DH6" s="684"/>
      <c r="DI6" s="684"/>
      <c r="DJ6" s="684"/>
      <c r="DK6" s="684"/>
      <c r="DL6" s="684"/>
      <c r="DM6" s="684"/>
      <c r="DN6" s="684"/>
      <c r="DO6" s="684"/>
      <c r="DP6" s="685"/>
      <c r="DQ6" s="692">
        <v>243230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8290</v>
      </c>
      <c r="S7" s="684"/>
      <c r="T7" s="684"/>
      <c r="U7" s="684"/>
      <c r="V7" s="684"/>
      <c r="W7" s="684"/>
      <c r="X7" s="684"/>
      <c r="Y7" s="685"/>
      <c r="Z7" s="686">
        <v>0</v>
      </c>
      <c r="AA7" s="686"/>
      <c r="AB7" s="686"/>
      <c r="AC7" s="686"/>
      <c r="AD7" s="687">
        <v>8290</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4326216</v>
      </c>
      <c r="BH7" s="684"/>
      <c r="BI7" s="684"/>
      <c r="BJ7" s="684"/>
      <c r="BK7" s="684"/>
      <c r="BL7" s="684"/>
      <c r="BM7" s="684"/>
      <c r="BN7" s="685"/>
      <c r="BO7" s="686">
        <v>46.2</v>
      </c>
      <c r="BP7" s="686"/>
      <c r="BQ7" s="686"/>
      <c r="BR7" s="686"/>
      <c r="BS7" s="687">
        <v>146234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2548947</v>
      </c>
      <c r="CS7" s="684"/>
      <c r="CT7" s="684"/>
      <c r="CU7" s="684"/>
      <c r="CV7" s="684"/>
      <c r="CW7" s="684"/>
      <c r="CX7" s="684"/>
      <c r="CY7" s="685"/>
      <c r="CZ7" s="686">
        <v>9.9</v>
      </c>
      <c r="DA7" s="686"/>
      <c r="DB7" s="686"/>
      <c r="DC7" s="686"/>
      <c r="DD7" s="692">
        <v>181913</v>
      </c>
      <c r="DE7" s="684"/>
      <c r="DF7" s="684"/>
      <c r="DG7" s="684"/>
      <c r="DH7" s="684"/>
      <c r="DI7" s="684"/>
      <c r="DJ7" s="684"/>
      <c r="DK7" s="684"/>
      <c r="DL7" s="684"/>
      <c r="DM7" s="684"/>
      <c r="DN7" s="684"/>
      <c r="DO7" s="684"/>
      <c r="DP7" s="685"/>
      <c r="DQ7" s="692">
        <v>2099164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45434</v>
      </c>
      <c r="S8" s="684"/>
      <c r="T8" s="684"/>
      <c r="U8" s="684"/>
      <c r="V8" s="684"/>
      <c r="W8" s="684"/>
      <c r="X8" s="684"/>
      <c r="Y8" s="685"/>
      <c r="Z8" s="686">
        <v>0.2</v>
      </c>
      <c r="AA8" s="686"/>
      <c r="AB8" s="686"/>
      <c r="AC8" s="686"/>
      <c r="AD8" s="687">
        <v>45434</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131577</v>
      </c>
      <c r="BH8" s="684"/>
      <c r="BI8" s="684"/>
      <c r="BJ8" s="684"/>
      <c r="BK8" s="684"/>
      <c r="BL8" s="684"/>
      <c r="BM8" s="684"/>
      <c r="BN8" s="685"/>
      <c r="BO8" s="686">
        <v>1.4</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9986195</v>
      </c>
      <c r="CS8" s="684"/>
      <c r="CT8" s="684"/>
      <c r="CU8" s="684"/>
      <c r="CV8" s="684"/>
      <c r="CW8" s="684"/>
      <c r="CX8" s="684"/>
      <c r="CY8" s="685"/>
      <c r="CZ8" s="686">
        <v>38.6</v>
      </c>
      <c r="DA8" s="686"/>
      <c r="DB8" s="686"/>
      <c r="DC8" s="686"/>
      <c r="DD8" s="692">
        <v>312164</v>
      </c>
      <c r="DE8" s="684"/>
      <c r="DF8" s="684"/>
      <c r="DG8" s="684"/>
      <c r="DH8" s="684"/>
      <c r="DI8" s="684"/>
      <c r="DJ8" s="684"/>
      <c r="DK8" s="684"/>
      <c r="DL8" s="684"/>
      <c r="DM8" s="684"/>
      <c r="DN8" s="684"/>
      <c r="DO8" s="684"/>
      <c r="DP8" s="685"/>
      <c r="DQ8" s="692">
        <v>4695088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25390</v>
      </c>
      <c r="S9" s="684"/>
      <c r="T9" s="684"/>
      <c r="U9" s="684"/>
      <c r="V9" s="684"/>
      <c r="W9" s="684"/>
      <c r="X9" s="684"/>
      <c r="Y9" s="685"/>
      <c r="Z9" s="686">
        <v>0.1</v>
      </c>
      <c r="AA9" s="686"/>
      <c r="AB9" s="686"/>
      <c r="AC9" s="686"/>
      <c r="AD9" s="687">
        <v>25390</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3422005</v>
      </c>
      <c r="BH9" s="684"/>
      <c r="BI9" s="684"/>
      <c r="BJ9" s="684"/>
      <c r="BK9" s="684"/>
      <c r="BL9" s="684"/>
      <c r="BM9" s="684"/>
      <c r="BN9" s="685"/>
      <c r="BO9" s="686">
        <v>36.5</v>
      </c>
      <c r="BP9" s="686"/>
      <c r="BQ9" s="686"/>
      <c r="BR9" s="686"/>
      <c r="BS9" s="692" t="s">
        <v>243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1832719</v>
      </c>
      <c r="CS9" s="684"/>
      <c r="CT9" s="684"/>
      <c r="CU9" s="684"/>
      <c r="CV9" s="684"/>
      <c r="CW9" s="684"/>
      <c r="CX9" s="684"/>
      <c r="CY9" s="685"/>
      <c r="CZ9" s="686">
        <v>7.1</v>
      </c>
      <c r="DA9" s="686"/>
      <c r="DB9" s="686"/>
      <c r="DC9" s="686"/>
      <c r="DD9" s="692">
        <v>20844</v>
      </c>
      <c r="DE9" s="684"/>
      <c r="DF9" s="684"/>
      <c r="DG9" s="684"/>
      <c r="DH9" s="684"/>
      <c r="DI9" s="684"/>
      <c r="DJ9" s="684"/>
      <c r="DK9" s="684"/>
      <c r="DL9" s="684"/>
      <c r="DM9" s="684"/>
      <c r="DN9" s="684"/>
      <c r="DO9" s="684"/>
      <c r="DP9" s="685"/>
      <c r="DQ9" s="692">
        <v>1767815</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130</v>
      </c>
      <c r="AA10" s="686"/>
      <c r="AB10" s="686"/>
      <c r="AC10" s="686"/>
      <c r="AD10" s="687" t="s">
        <v>243</v>
      </c>
      <c r="AE10" s="687"/>
      <c r="AF10" s="687"/>
      <c r="AG10" s="687"/>
      <c r="AH10" s="687"/>
      <c r="AI10" s="687"/>
      <c r="AJ10" s="687"/>
      <c r="AK10" s="687"/>
      <c r="AL10" s="688" t="s">
        <v>243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222997</v>
      </c>
      <c r="BH10" s="684"/>
      <c r="BI10" s="684"/>
      <c r="BJ10" s="684"/>
      <c r="BK10" s="684"/>
      <c r="BL10" s="684"/>
      <c r="BM10" s="684"/>
      <c r="BN10" s="685"/>
      <c r="BO10" s="686">
        <v>2.4</v>
      </c>
      <c r="BP10" s="686"/>
      <c r="BQ10" s="686"/>
      <c r="BR10" s="686"/>
      <c r="BS10" s="692">
        <v>37538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119270</v>
      </c>
      <c r="CS10" s="684"/>
      <c r="CT10" s="684"/>
      <c r="CU10" s="684"/>
      <c r="CV10" s="684"/>
      <c r="CW10" s="684"/>
      <c r="CX10" s="684"/>
      <c r="CY10" s="685"/>
      <c r="CZ10" s="686">
        <v>0.5</v>
      </c>
      <c r="DA10" s="686"/>
      <c r="DB10" s="686"/>
      <c r="DC10" s="686"/>
      <c r="DD10" s="692">
        <v>2819</v>
      </c>
      <c r="DE10" s="684"/>
      <c r="DF10" s="684"/>
      <c r="DG10" s="684"/>
      <c r="DH10" s="684"/>
      <c r="DI10" s="684"/>
      <c r="DJ10" s="684"/>
      <c r="DK10" s="684"/>
      <c r="DL10" s="684"/>
      <c r="DM10" s="684"/>
      <c r="DN10" s="684"/>
      <c r="DO10" s="684"/>
      <c r="DP10" s="685"/>
      <c r="DQ10" s="692">
        <v>51996</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1184130</v>
      </c>
      <c r="S11" s="684"/>
      <c r="T11" s="684"/>
      <c r="U11" s="684"/>
      <c r="V11" s="684"/>
      <c r="W11" s="684"/>
      <c r="X11" s="684"/>
      <c r="Y11" s="685"/>
      <c r="Z11" s="688">
        <v>4.4000000000000004</v>
      </c>
      <c r="AA11" s="689"/>
      <c r="AB11" s="689"/>
      <c r="AC11" s="701"/>
      <c r="AD11" s="692">
        <v>1184130</v>
      </c>
      <c r="AE11" s="684"/>
      <c r="AF11" s="684"/>
      <c r="AG11" s="684"/>
      <c r="AH11" s="684"/>
      <c r="AI11" s="684"/>
      <c r="AJ11" s="684"/>
      <c r="AK11" s="685"/>
      <c r="AL11" s="688">
        <v>8.1999999999999993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549637</v>
      </c>
      <c r="BH11" s="684"/>
      <c r="BI11" s="684"/>
      <c r="BJ11" s="684"/>
      <c r="BK11" s="684"/>
      <c r="BL11" s="684"/>
      <c r="BM11" s="684"/>
      <c r="BN11" s="685"/>
      <c r="BO11" s="686">
        <v>5.9</v>
      </c>
      <c r="BP11" s="686"/>
      <c r="BQ11" s="686"/>
      <c r="BR11" s="686"/>
      <c r="BS11" s="692">
        <v>108696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1208089</v>
      </c>
      <c r="CS11" s="684"/>
      <c r="CT11" s="684"/>
      <c r="CU11" s="684"/>
      <c r="CV11" s="684"/>
      <c r="CW11" s="684"/>
      <c r="CX11" s="684"/>
      <c r="CY11" s="685"/>
      <c r="CZ11" s="686">
        <v>4.7</v>
      </c>
      <c r="DA11" s="686"/>
      <c r="DB11" s="686"/>
      <c r="DC11" s="686"/>
      <c r="DD11" s="692">
        <v>503705</v>
      </c>
      <c r="DE11" s="684"/>
      <c r="DF11" s="684"/>
      <c r="DG11" s="684"/>
      <c r="DH11" s="684"/>
      <c r="DI11" s="684"/>
      <c r="DJ11" s="684"/>
      <c r="DK11" s="684"/>
      <c r="DL11" s="684"/>
      <c r="DM11" s="684"/>
      <c r="DN11" s="684"/>
      <c r="DO11" s="684"/>
      <c r="DP11" s="685"/>
      <c r="DQ11" s="692">
        <v>677168</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410</v>
      </c>
      <c r="S12" s="684"/>
      <c r="T12" s="684"/>
      <c r="U12" s="684"/>
      <c r="V12" s="684"/>
      <c r="W12" s="684"/>
      <c r="X12" s="684"/>
      <c r="Y12" s="685"/>
      <c r="Z12" s="686">
        <v>0</v>
      </c>
      <c r="AA12" s="686"/>
      <c r="AB12" s="686"/>
      <c r="AC12" s="686"/>
      <c r="AD12" s="687">
        <v>410</v>
      </c>
      <c r="AE12" s="687"/>
      <c r="AF12" s="687"/>
      <c r="AG12" s="687"/>
      <c r="AH12" s="687"/>
      <c r="AI12" s="687"/>
      <c r="AJ12" s="687"/>
      <c r="AK12" s="687"/>
      <c r="AL12" s="688">
        <v>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3856347</v>
      </c>
      <c r="BH12" s="684"/>
      <c r="BI12" s="684"/>
      <c r="BJ12" s="684"/>
      <c r="BK12" s="684"/>
      <c r="BL12" s="684"/>
      <c r="BM12" s="684"/>
      <c r="BN12" s="685"/>
      <c r="BO12" s="686">
        <v>41.2</v>
      </c>
      <c r="BP12" s="686"/>
      <c r="BQ12" s="686"/>
      <c r="BR12" s="686"/>
      <c r="BS12" s="692" t="s">
        <v>130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1105054</v>
      </c>
      <c r="CS12" s="684"/>
      <c r="CT12" s="684"/>
      <c r="CU12" s="684"/>
      <c r="CV12" s="684"/>
      <c r="CW12" s="684"/>
      <c r="CX12" s="684"/>
      <c r="CY12" s="685"/>
      <c r="CZ12" s="686">
        <v>4.3</v>
      </c>
      <c r="DA12" s="686"/>
      <c r="DB12" s="686"/>
      <c r="DC12" s="686"/>
      <c r="DD12" s="692">
        <v>62519</v>
      </c>
      <c r="DE12" s="684"/>
      <c r="DF12" s="684"/>
      <c r="DG12" s="684"/>
      <c r="DH12" s="684"/>
      <c r="DI12" s="684"/>
      <c r="DJ12" s="684"/>
      <c r="DK12" s="684"/>
      <c r="DL12" s="684"/>
      <c r="DM12" s="684"/>
      <c r="DN12" s="684"/>
      <c r="DO12" s="684"/>
      <c r="DP12" s="685"/>
      <c r="DQ12" s="692">
        <v>466011</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243</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3846229</v>
      </c>
      <c r="BH13" s="684"/>
      <c r="BI13" s="684"/>
      <c r="BJ13" s="684"/>
      <c r="BK13" s="684"/>
      <c r="BL13" s="684"/>
      <c r="BM13" s="684"/>
      <c r="BN13" s="685"/>
      <c r="BO13" s="686">
        <v>41.1</v>
      </c>
      <c r="BP13" s="686"/>
      <c r="BQ13" s="686"/>
      <c r="BR13" s="686"/>
      <c r="BS13" s="692" t="s">
        <v>139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2589093</v>
      </c>
      <c r="CS13" s="684"/>
      <c r="CT13" s="684"/>
      <c r="CU13" s="684"/>
      <c r="CV13" s="684"/>
      <c r="CW13" s="684"/>
      <c r="CX13" s="684"/>
      <c r="CY13" s="685"/>
      <c r="CZ13" s="686">
        <v>10</v>
      </c>
      <c r="DA13" s="686"/>
      <c r="DB13" s="686"/>
      <c r="DC13" s="686"/>
      <c r="DD13" s="692">
        <v>1006701</v>
      </c>
      <c r="DE13" s="684"/>
      <c r="DF13" s="684"/>
      <c r="DG13" s="684"/>
      <c r="DH13" s="684"/>
      <c r="DI13" s="684"/>
      <c r="DJ13" s="684"/>
      <c r="DK13" s="684"/>
      <c r="DL13" s="684"/>
      <c r="DM13" s="684"/>
      <c r="DN13" s="684"/>
      <c r="DO13" s="684"/>
      <c r="DP13" s="685"/>
      <c r="DQ13" s="692">
        <v>1534533</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38725</v>
      </c>
      <c r="S14" s="684"/>
      <c r="T14" s="684"/>
      <c r="U14" s="684"/>
      <c r="V14" s="684"/>
      <c r="W14" s="684"/>
      <c r="X14" s="684"/>
      <c r="Y14" s="685"/>
      <c r="Z14" s="686">
        <v>0.1</v>
      </c>
      <c r="AA14" s="686"/>
      <c r="AB14" s="686"/>
      <c r="AC14" s="686"/>
      <c r="AD14" s="687">
        <v>38725</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204613</v>
      </c>
      <c r="BH14" s="684"/>
      <c r="BI14" s="684"/>
      <c r="BJ14" s="684"/>
      <c r="BK14" s="684"/>
      <c r="BL14" s="684"/>
      <c r="BM14" s="684"/>
      <c r="BN14" s="685"/>
      <c r="BO14" s="686">
        <v>2.2000000000000002</v>
      </c>
      <c r="BP14" s="686"/>
      <c r="BQ14" s="686"/>
      <c r="BR14" s="686"/>
      <c r="BS14" s="692" t="s">
        <v>139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853044</v>
      </c>
      <c r="CS14" s="684"/>
      <c r="CT14" s="684"/>
      <c r="CU14" s="684"/>
      <c r="CV14" s="684"/>
      <c r="CW14" s="684"/>
      <c r="CX14" s="684"/>
      <c r="CY14" s="685"/>
      <c r="CZ14" s="686">
        <v>3.3</v>
      </c>
      <c r="DA14" s="686"/>
      <c r="DB14" s="686"/>
      <c r="DC14" s="686"/>
      <c r="DD14" s="692">
        <v>1500</v>
      </c>
      <c r="DE14" s="684"/>
      <c r="DF14" s="684"/>
      <c r="DG14" s="684"/>
      <c r="DH14" s="684"/>
      <c r="DI14" s="684"/>
      <c r="DJ14" s="684"/>
      <c r="DK14" s="684"/>
      <c r="DL14" s="684"/>
      <c r="DM14" s="684"/>
      <c r="DN14" s="684"/>
      <c r="DO14" s="684"/>
      <c r="DP14" s="685"/>
      <c r="DQ14" s="692">
        <v>852894</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243</v>
      </c>
      <c r="AA15" s="686"/>
      <c r="AB15" s="686"/>
      <c r="AC15" s="686"/>
      <c r="AD15" s="687" t="s">
        <v>130</v>
      </c>
      <c r="AE15" s="687"/>
      <c r="AF15" s="687"/>
      <c r="AG15" s="687"/>
      <c r="AH15" s="687"/>
      <c r="AI15" s="687"/>
      <c r="AJ15" s="687"/>
      <c r="AK15" s="687"/>
      <c r="AL15" s="688" t="s">
        <v>139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435438</v>
      </c>
      <c r="BH15" s="684"/>
      <c r="BI15" s="684"/>
      <c r="BJ15" s="684"/>
      <c r="BK15" s="684"/>
      <c r="BL15" s="684"/>
      <c r="BM15" s="684"/>
      <c r="BN15" s="685"/>
      <c r="BO15" s="686">
        <v>4.5999999999999996</v>
      </c>
      <c r="BP15" s="686"/>
      <c r="BQ15" s="686"/>
      <c r="BR15" s="686"/>
      <c r="BS15" s="692" t="s">
        <v>130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2572454</v>
      </c>
      <c r="CS15" s="684"/>
      <c r="CT15" s="684"/>
      <c r="CU15" s="684"/>
      <c r="CV15" s="684"/>
      <c r="CW15" s="684"/>
      <c r="CX15" s="684"/>
      <c r="CY15" s="685"/>
      <c r="CZ15" s="686">
        <v>9.9</v>
      </c>
      <c r="DA15" s="686"/>
      <c r="DB15" s="686"/>
      <c r="DC15" s="686"/>
      <c r="DD15" s="692">
        <v>696619</v>
      </c>
      <c r="DE15" s="684"/>
      <c r="DF15" s="684"/>
      <c r="DG15" s="684"/>
      <c r="DH15" s="684"/>
      <c r="DI15" s="684"/>
      <c r="DJ15" s="684"/>
      <c r="DK15" s="684"/>
      <c r="DL15" s="684"/>
      <c r="DM15" s="684"/>
      <c r="DN15" s="684"/>
      <c r="DO15" s="684"/>
      <c r="DP15" s="685"/>
      <c r="DQ15" s="692">
        <v>1864248</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12589</v>
      </c>
      <c r="S16" s="684"/>
      <c r="T16" s="684"/>
      <c r="U16" s="684"/>
      <c r="V16" s="684"/>
      <c r="W16" s="684"/>
      <c r="X16" s="684"/>
      <c r="Y16" s="685"/>
      <c r="Z16" s="686">
        <v>0</v>
      </c>
      <c r="AA16" s="686"/>
      <c r="AB16" s="686"/>
      <c r="AC16" s="686"/>
      <c r="AD16" s="687">
        <v>12589</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243</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4064</v>
      </c>
      <c r="CS16" s="684"/>
      <c r="CT16" s="684"/>
      <c r="CU16" s="684"/>
      <c r="CV16" s="684"/>
      <c r="CW16" s="684"/>
      <c r="CX16" s="684"/>
      <c r="CY16" s="685"/>
      <c r="CZ16" s="686">
        <v>0</v>
      </c>
      <c r="DA16" s="686"/>
      <c r="DB16" s="686"/>
      <c r="DC16" s="686"/>
      <c r="DD16" s="692" t="s">
        <v>243</v>
      </c>
      <c r="DE16" s="684"/>
      <c r="DF16" s="684"/>
      <c r="DG16" s="684"/>
      <c r="DH16" s="684"/>
      <c r="DI16" s="684"/>
      <c r="DJ16" s="684"/>
      <c r="DK16" s="684"/>
      <c r="DL16" s="684"/>
      <c r="DM16" s="684"/>
      <c r="DN16" s="684"/>
      <c r="DO16" s="684"/>
      <c r="DP16" s="685"/>
      <c r="DQ16" s="692">
        <v>348</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241666</v>
      </c>
      <c r="S17" s="684"/>
      <c r="T17" s="684"/>
      <c r="U17" s="684"/>
      <c r="V17" s="684"/>
      <c r="W17" s="684"/>
      <c r="X17" s="684"/>
      <c r="Y17" s="685"/>
      <c r="Z17" s="686">
        <v>0.9</v>
      </c>
      <c r="AA17" s="686"/>
      <c r="AB17" s="686"/>
      <c r="AC17" s="686"/>
      <c r="AD17" s="687">
        <v>241666</v>
      </c>
      <c r="AE17" s="687"/>
      <c r="AF17" s="687"/>
      <c r="AG17" s="687"/>
      <c r="AH17" s="687"/>
      <c r="AI17" s="687"/>
      <c r="AJ17" s="687"/>
      <c r="AK17" s="687"/>
      <c r="AL17" s="688">
        <v>1.7</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130</v>
      </c>
      <c r="BP17" s="686"/>
      <c r="BQ17" s="686"/>
      <c r="BR17" s="686"/>
      <c r="BS17" s="692" t="s">
        <v>139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2792343</v>
      </c>
      <c r="CS17" s="684"/>
      <c r="CT17" s="684"/>
      <c r="CU17" s="684"/>
      <c r="CV17" s="684"/>
      <c r="CW17" s="684"/>
      <c r="CX17" s="684"/>
      <c r="CY17" s="685"/>
      <c r="CZ17" s="686">
        <v>10.8</v>
      </c>
      <c r="DA17" s="686"/>
      <c r="DB17" s="686"/>
      <c r="DC17" s="686"/>
      <c r="DD17" s="692" t="s">
        <v>243</v>
      </c>
      <c r="DE17" s="684"/>
      <c r="DF17" s="684"/>
      <c r="DG17" s="684"/>
      <c r="DH17" s="684"/>
      <c r="DI17" s="684"/>
      <c r="DJ17" s="684"/>
      <c r="DK17" s="684"/>
      <c r="DL17" s="684"/>
      <c r="DM17" s="684"/>
      <c r="DN17" s="684"/>
      <c r="DO17" s="684"/>
      <c r="DP17" s="685"/>
      <c r="DQ17" s="692">
        <v>2733992</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64171</v>
      </c>
      <c r="S18" s="684"/>
      <c r="T18" s="684"/>
      <c r="U18" s="684"/>
      <c r="V18" s="684"/>
      <c r="W18" s="684"/>
      <c r="X18" s="684"/>
      <c r="Y18" s="685"/>
      <c r="Z18" s="686">
        <v>0.2</v>
      </c>
      <c r="AA18" s="686"/>
      <c r="AB18" s="686"/>
      <c r="AC18" s="686"/>
      <c r="AD18" s="687">
        <v>64171</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243</v>
      </c>
      <c r="DA18" s="686"/>
      <c r="DB18" s="686"/>
      <c r="DC18" s="686"/>
      <c r="DD18" s="692" t="s">
        <v>130</v>
      </c>
      <c r="DE18" s="684"/>
      <c r="DF18" s="684"/>
      <c r="DG18" s="684"/>
      <c r="DH18" s="684"/>
      <c r="DI18" s="684"/>
      <c r="DJ18" s="684"/>
      <c r="DK18" s="684"/>
      <c r="DL18" s="684"/>
      <c r="DM18" s="684"/>
      <c r="DN18" s="684"/>
      <c r="DO18" s="684"/>
      <c r="DP18" s="685"/>
      <c r="DQ18" s="692" t="s">
        <v>139</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5858</v>
      </c>
      <c r="S19" s="684"/>
      <c r="T19" s="684"/>
      <c r="U19" s="684"/>
      <c r="V19" s="684"/>
      <c r="W19" s="684"/>
      <c r="X19" s="684"/>
      <c r="Y19" s="685"/>
      <c r="Z19" s="686">
        <v>0</v>
      </c>
      <c r="AA19" s="686"/>
      <c r="AB19" s="686"/>
      <c r="AC19" s="686"/>
      <c r="AD19" s="687">
        <v>5858</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544612</v>
      </c>
      <c r="BH19" s="684"/>
      <c r="BI19" s="684"/>
      <c r="BJ19" s="684"/>
      <c r="BK19" s="684"/>
      <c r="BL19" s="684"/>
      <c r="BM19" s="684"/>
      <c r="BN19" s="685"/>
      <c r="BO19" s="686">
        <v>5.8</v>
      </c>
      <c r="BP19" s="686"/>
      <c r="BQ19" s="686"/>
      <c r="BR19" s="686"/>
      <c r="BS19" s="692" t="s">
        <v>139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1663</v>
      </c>
      <c r="S20" s="684"/>
      <c r="T20" s="684"/>
      <c r="U20" s="684"/>
      <c r="V20" s="684"/>
      <c r="W20" s="684"/>
      <c r="X20" s="684"/>
      <c r="Y20" s="685"/>
      <c r="Z20" s="686">
        <v>0</v>
      </c>
      <c r="AA20" s="686"/>
      <c r="AB20" s="686"/>
      <c r="AC20" s="686"/>
      <c r="AD20" s="687">
        <v>1663</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544612</v>
      </c>
      <c r="BH20" s="684"/>
      <c r="BI20" s="684"/>
      <c r="BJ20" s="684"/>
      <c r="BK20" s="684"/>
      <c r="BL20" s="684"/>
      <c r="BM20" s="684"/>
      <c r="BN20" s="685"/>
      <c r="BO20" s="686">
        <v>5.8</v>
      </c>
      <c r="BP20" s="686"/>
      <c r="BQ20" s="686"/>
      <c r="BR20" s="686"/>
      <c r="BS20" s="692" t="s">
        <v>243</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25854513</v>
      </c>
      <c r="CS20" s="684"/>
      <c r="CT20" s="684"/>
      <c r="CU20" s="684"/>
      <c r="CV20" s="684"/>
      <c r="CW20" s="684"/>
      <c r="CX20" s="684"/>
      <c r="CY20" s="685"/>
      <c r="CZ20" s="686">
        <v>100</v>
      </c>
      <c r="DA20" s="686"/>
      <c r="DB20" s="686"/>
      <c r="DC20" s="686"/>
      <c r="DD20" s="692">
        <v>2792380</v>
      </c>
      <c r="DE20" s="684"/>
      <c r="DF20" s="684"/>
      <c r="DG20" s="684"/>
      <c r="DH20" s="684"/>
      <c r="DI20" s="684"/>
      <c r="DJ20" s="684"/>
      <c r="DK20" s="684"/>
      <c r="DL20" s="684"/>
      <c r="DM20" s="684"/>
      <c r="DN20" s="684"/>
      <c r="DO20" s="684"/>
      <c r="DP20" s="685"/>
      <c r="DQ20" s="692">
        <v>16986487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169974</v>
      </c>
      <c r="S21" s="684"/>
      <c r="T21" s="684"/>
      <c r="U21" s="684"/>
      <c r="V21" s="684"/>
      <c r="W21" s="684"/>
      <c r="X21" s="684"/>
      <c r="Y21" s="685"/>
      <c r="Z21" s="686">
        <v>0.6</v>
      </c>
      <c r="AA21" s="686"/>
      <c r="AB21" s="686"/>
      <c r="AC21" s="686"/>
      <c r="AD21" s="687">
        <v>169974</v>
      </c>
      <c r="AE21" s="687"/>
      <c r="AF21" s="687"/>
      <c r="AG21" s="687"/>
      <c r="AH21" s="687"/>
      <c r="AI21" s="687"/>
      <c r="AJ21" s="687"/>
      <c r="AK21" s="687"/>
      <c r="AL21" s="688">
        <v>1.2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20253</v>
      </c>
      <c r="BH21" s="684"/>
      <c r="BI21" s="684"/>
      <c r="BJ21" s="684"/>
      <c r="BK21" s="684"/>
      <c r="BL21" s="684"/>
      <c r="BM21" s="684"/>
      <c r="BN21" s="685"/>
      <c r="BO21" s="686">
        <v>0.2</v>
      </c>
      <c r="BP21" s="686"/>
      <c r="BQ21" s="686"/>
      <c r="BR21" s="686"/>
      <c r="BS21" s="692" t="s">
        <v>243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4485127</v>
      </c>
      <c r="S22" s="684"/>
      <c r="T22" s="684"/>
      <c r="U22" s="684"/>
      <c r="V22" s="684"/>
      <c r="W22" s="684"/>
      <c r="X22" s="684"/>
      <c r="Y22" s="685"/>
      <c r="Z22" s="686">
        <v>16.8</v>
      </c>
      <c r="AA22" s="686"/>
      <c r="AB22" s="686"/>
      <c r="AC22" s="686"/>
      <c r="AD22" s="687">
        <v>3777410</v>
      </c>
      <c r="AE22" s="687"/>
      <c r="AF22" s="687"/>
      <c r="AG22" s="687"/>
      <c r="AH22" s="687"/>
      <c r="AI22" s="687"/>
      <c r="AJ22" s="687"/>
      <c r="AK22" s="687"/>
      <c r="AL22" s="688">
        <v>26.1</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243</v>
      </c>
      <c r="BP22" s="686"/>
      <c r="BQ22" s="686"/>
      <c r="BR22" s="686"/>
      <c r="BS22" s="692" t="s">
        <v>243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3777410</v>
      </c>
      <c r="S23" s="684"/>
      <c r="T23" s="684"/>
      <c r="U23" s="684"/>
      <c r="V23" s="684"/>
      <c r="W23" s="684"/>
      <c r="X23" s="684"/>
      <c r="Y23" s="685"/>
      <c r="Z23" s="686">
        <v>14.2</v>
      </c>
      <c r="AA23" s="686"/>
      <c r="AB23" s="686"/>
      <c r="AC23" s="686"/>
      <c r="AD23" s="687">
        <v>3777410</v>
      </c>
      <c r="AE23" s="687"/>
      <c r="AF23" s="687"/>
      <c r="AG23" s="687"/>
      <c r="AH23" s="687"/>
      <c r="AI23" s="687"/>
      <c r="AJ23" s="687"/>
      <c r="AK23" s="687"/>
      <c r="AL23" s="688">
        <v>26.1</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524359</v>
      </c>
      <c r="BH23" s="684"/>
      <c r="BI23" s="684"/>
      <c r="BJ23" s="684"/>
      <c r="BK23" s="684"/>
      <c r="BL23" s="684"/>
      <c r="BM23" s="684"/>
      <c r="BN23" s="685"/>
      <c r="BO23" s="686">
        <v>5.6</v>
      </c>
      <c r="BP23" s="686"/>
      <c r="BQ23" s="686"/>
      <c r="BR23" s="686"/>
      <c r="BS23" s="692" t="s">
        <v>243</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707717</v>
      </c>
      <c r="S24" s="684"/>
      <c r="T24" s="684"/>
      <c r="U24" s="684"/>
      <c r="V24" s="684"/>
      <c r="W24" s="684"/>
      <c r="X24" s="684"/>
      <c r="Y24" s="685"/>
      <c r="Z24" s="686">
        <v>2.7</v>
      </c>
      <c r="AA24" s="686"/>
      <c r="AB24" s="686"/>
      <c r="AC24" s="686"/>
      <c r="AD24" s="687" t="s">
        <v>243</v>
      </c>
      <c r="AE24" s="687"/>
      <c r="AF24" s="687"/>
      <c r="AG24" s="687"/>
      <c r="AH24" s="687"/>
      <c r="AI24" s="687"/>
      <c r="AJ24" s="687"/>
      <c r="AK24" s="687"/>
      <c r="AL24" s="688" t="s">
        <v>243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243</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11870741</v>
      </c>
      <c r="CS24" s="673"/>
      <c r="CT24" s="673"/>
      <c r="CU24" s="673"/>
      <c r="CV24" s="673"/>
      <c r="CW24" s="673"/>
      <c r="CX24" s="673"/>
      <c r="CY24" s="674"/>
      <c r="CZ24" s="677">
        <v>45.9</v>
      </c>
      <c r="DA24" s="678"/>
      <c r="DB24" s="678"/>
      <c r="DC24" s="697"/>
      <c r="DD24" s="722">
        <v>7161136</v>
      </c>
      <c r="DE24" s="673"/>
      <c r="DF24" s="673"/>
      <c r="DG24" s="673"/>
      <c r="DH24" s="673"/>
      <c r="DI24" s="673"/>
      <c r="DJ24" s="673"/>
      <c r="DK24" s="674"/>
      <c r="DL24" s="722">
        <v>6916689</v>
      </c>
      <c r="DM24" s="673"/>
      <c r="DN24" s="673"/>
      <c r="DO24" s="673"/>
      <c r="DP24" s="673"/>
      <c r="DQ24" s="673"/>
      <c r="DR24" s="673"/>
      <c r="DS24" s="673"/>
      <c r="DT24" s="673"/>
      <c r="DU24" s="673"/>
      <c r="DV24" s="674"/>
      <c r="DW24" s="677">
        <v>45.2</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139</v>
      </c>
      <c r="AA25" s="686"/>
      <c r="AB25" s="686"/>
      <c r="AC25" s="686"/>
      <c r="AD25" s="687" t="s">
        <v>130</v>
      </c>
      <c r="AE25" s="687"/>
      <c r="AF25" s="687"/>
      <c r="AG25" s="687"/>
      <c r="AH25" s="687"/>
      <c r="AI25" s="687"/>
      <c r="AJ25" s="687"/>
      <c r="AK25" s="687"/>
      <c r="AL25" s="688" t="s">
        <v>130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130</v>
      </c>
      <c r="BP25" s="686"/>
      <c r="BQ25" s="686"/>
      <c r="BR25" s="686"/>
      <c r="BS25" s="692" t="s">
        <v>139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2823429</v>
      </c>
      <c r="CS25" s="719"/>
      <c r="CT25" s="719"/>
      <c r="CU25" s="719"/>
      <c r="CV25" s="719"/>
      <c r="CW25" s="719"/>
      <c r="CX25" s="719"/>
      <c r="CY25" s="720"/>
      <c r="CZ25" s="688">
        <v>10.9</v>
      </c>
      <c r="DA25" s="717"/>
      <c r="DB25" s="717"/>
      <c r="DC25" s="721"/>
      <c r="DD25" s="692">
        <v>2501546</v>
      </c>
      <c r="DE25" s="719"/>
      <c r="DF25" s="719"/>
      <c r="DG25" s="719"/>
      <c r="DH25" s="719"/>
      <c r="DI25" s="719"/>
      <c r="DJ25" s="719"/>
      <c r="DK25" s="720"/>
      <c r="DL25" s="692">
        <v>2449962</v>
      </c>
      <c r="DM25" s="719"/>
      <c r="DN25" s="719"/>
      <c r="DO25" s="719"/>
      <c r="DP25" s="719"/>
      <c r="DQ25" s="719"/>
      <c r="DR25" s="719"/>
      <c r="DS25" s="719"/>
      <c r="DT25" s="719"/>
      <c r="DU25" s="719"/>
      <c r="DV25" s="720"/>
      <c r="DW25" s="688">
        <v>16</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15658607</v>
      </c>
      <c r="S26" s="684"/>
      <c r="T26" s="684"/>
      <c r="U26" s="684"/>
      <c r="V26" s="684"/>
      <c r="W26" s="684"/>
      <c r="X26" s="684"/>
      <c r="Y26" s="685"/>
      <c r="Z26" s="686">
        <v>58.8</v>
      </c>
      <c r="AA26" s="686"/>
      <c r="AB26" s="686"/>
      <c r="AC26" s="686"/>
      <c r="AD26" s="687">
        <v>14426531</v>
      </c>
      <c r="AE26" s="687"/>
      <c r="AF26" s="687"/>
      <c r="AG26" s="687"/>
      <c r="AH26" s="687"/>
      <c r="AI26" s="687"/>
      <c r="AJ26" s="687"/>
      <c r="AK26" s="687"/>
      <c r="AL26" s="688">
        <v>99.8</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243</v>
      </c>
      <c r="BH26" s="684"/>
      <c r="BI26" s="684"/>
      <c r="BJ26" s="684"/>
      <c r="BK26" s="684"/>
      <c r="BL26" s="684"/>
      <c r="BM26" s="684"/>
      <c r="BN26" s="685"/>
      <c r="BO26" s="686" t="s">
        <v>243</v>
      </c>
      <c r="BP26" s="686"/>
      <c r="BQ26" s="686"/>
      <c r="BR26" s="686"/>
      <c r="BS26" s="692" t="s">
        <v>243</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2003477</v>
      </c>
      <c r="CS26" s="684"/>
      <c r="CT26" s="684"/>
      <c r="CU26" s="684"/>
      <c r="CV26" s="684"/>
      <c r="CW26" s="684"/>
      <c r="CX26" s="684"/>
      <c r="CY26" s="685"/>
      <c r="CZ26" s="688">
        <v>7.7</v>
      </c>
      <c r="DA26" s="717"/>
      <c r="DB26" s="717"/>
      <c r="DC26" s="721"/>
      <c r="DD26" s="692">
        <v>1701217</v>
      </c>
      <c r="DE26" s="684"/>
      <c r="DF26" s="684"/>
      <c r="DG26" s="684"/>
      <c r="DH26" s="684"/>
      <c r="DI26" s="684"/>
      <c r="DJ26" s="684"/>
      <c r="DK26" s="685"/>
      <c r="DL26" s="692" t="s">
        <v>130</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7821</v>
      </c>
      <c r="S27" s="684"/>
      <c r="T27" s="684"/>
      <c r="U27" s="684"/>
      <c r="V27" s="684"/>
      <c r="W27" s="684"/>
      <c r="X27" s="684"/>
      <c r="Y27" s="685"/>
      <c r="Z27" s="686">
        <v>0</v>
      </c>
      <c r="AA27" s="686"/>
      <c r="AB27" s="686"/>
      <c r="AC27" s="686"/>
      <c r="AD27" s="687">
        <v>7821</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9367226</v>
      </c>
      <c r="BH27" s="684"/>
      <c r="BI27" s="684"/>
      <c r="BJ27" s="684"/>
      <c r="BK27" s="684"/>
      <c r="BL27" s="684"/>
      <c r="BM27" s="684"/>
      <c r="BN27" s="685"/>
      <c r="BO27" s="686">
        <v>100</v>
      </c>
      <c r="BP27" s="686"/>
      <c r="BQ27" s="686"/>
      <c r="BR27" s="686"/>
      <c r="BS27" s="692">
        <v>146234</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6255754</v>
      </c>
      <c r="CS27" s="719"/>
      <c r="CT27" s="719"/>
      <c r="CU27" s="719"/>
      <c r="CV27" s="719"/>
      <c r="CW27" s="719"/>
      <c r="CX27" s="719"/>
      <c r="CY27" s="720"/>
      <c r="CZ27" s="688">
        <v>24.2</v>
      </c>
      <c r="DA27" s="717"/>
      <c r="DB27" s="717"/>
      <c r="DC27" s="721"/>
      <c r="DD27" s="692">
        <v>1926383</v>
      </c>
      <c r="DE27" s="719"/>
      <c r="DF27" s="719"/>
      <c r="DG27" s="719"/>
      <c r="DH27" s="719"/>
      <c r="DI27" s="719"/>
      <c r="DJ27" s="719"/>
      <c r="DK27" s="720"/>
      <c r="DL27" s="692">
        <v>1733520</v>
      </c>
      <c r="DM27" s="719"/>
      <c r="DN27" s="719"/>
      <c r="DO27" s="719"/>
      <c r="DP27" s="719"/>
      <c r="DQ27" s="719"/>
      <c r="DR27" s="719"/>
      <c r="DS27" s="719"/>
      <c r="DT27" s="719"/>
      <c r="DU27" s="719"/>
      <c r="DV27" s="720"/>
      <c r="DW27" s="688">
        <v>11.3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283886</v>
      </c>
      <c r="S28" s="684"/>
      <c r="T28" s="684"/>
      <c r="U28" s="684"/>
      <c r="V28" s="684"/>
      <c r="W28" s="684"/>
      <c r="X28" s="684"/>
      <c r="Y28" s="685"/>
      <c r="Z28" s="686">
        <v>1.1000000000000001</v>
      </c>
      <c r="AA28" s="686"/>
      <c r="AB28" s="686"/>
      <c r="AC28" s="686"/>
      <c r="AD28" s="687" t="s">
        <v>243</v>
      </c>
      <c r="AE28" s="687"/>
      <c r="AF28" s="687"/>
      <c r="AG28" s="687"/>
      <c r="AH28" s="687"/>
      <c r="AI28" s="687"/>
      <c r="AJ28" s="687"/>
      <c r="AK28" s="687"/>
      <c r="AL28" s="688" t="s">
        <v>139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2791558</v>
      </c>
      <c r="CS28" s="684"/>
      <c r="CT28" s="684"/>
      <c r="CU28" s="684"/>
      <c r="CV28" s="684"/>
      <c r="CW28" s="684"/>
      <c r="CX28" s="684"/>
      <c r="CY28" s="685"/>
      <c r="CZ28" s="688">
        <v>10.8</v>
      </c>
      <c r="DA28" s="717"/>
      <c r="DB28" s="717"/>
      <c r="DC28" s="721"/>
      <c r="DD28" s="692">
        <v>2733207</v>
      </c>
      <c r="DE28" s="684"/>
      <c r="DF28" s="684"/>
      <c r="DG28" s="684"/>
      <c r="DH28" s="684"/>
      <c r="DI28" s="684"/>
      <c r="DJ28" s="684"/>
      <c r="DK28" s="685"/>
      <c r="DL28" s="692">
        <v>2733207</v>
      </c>
      <c r="DM28" s="684"/>
      <c r="DN28" s="684"/>
      <c r="DO28" s="684"/>
      <c r="DP28" s="684"/>
      <c r="DQ28" s="684"/>
      <c r="DR28" s="684"/>
      <c r="DS28" s="684"/>
      <c r="DT28" s="684"/>
      <c r="DU28" s="684"/>
      <c r="DV28" s="685"/>
      <c r="DW28" s="688">
        <v>17.8</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288644</v>
      </c>
      <c r="S29" s="684"/>
      <c r="T29" s="684"/>
      <c r="U29" s="684"/>
      <c r="V29" s="684"/>
      <c r="W29" s="684"/>
      <c r="X29" s="684"/>
      <c r="Y29" s="685"/>
      <c r="Z29" s="686">
        <v>1.1000000000000001</v>
      </c>
      <c r="AA29" s="686"/>
      <c r="AB29" s="686"/>
      <c r="AC29" s="686"/>
      <c r="AD29" s="687">
        <v>23785</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2791188</v>
      </c>
      <c r="CS29" s="719"/>
      <c r="CT29" s="719"/>
      <c r="CU29" s="719"/>
      <c r="CV29" s="719"/>
      <c r="CW29" s="719"/>
      <c r="CX29" s="719"/>
      <c r="CY29" s="720"/>
      <c r="CZ29" s="688">
        <v>10.8</v>
      </c>
      <c r="DA29" s="717"/>
      <c r="DB29" s="717"/>
      <c r="DC29" s="721"/>
      <c r="DD29" s="692">
        <v>2732837</v>
      </c>
      <c r="DE29" s="719"/>
      <c r="DF29" s="719"/>
      <c r="DG29" s="719"/>
      <c r="DH29" s="719"/>
      <c r="DI29" s="719"/>
      <c r="DJ29" s="719"/>
      <c r="DK29" s="720"/>
      <c r="DL29" s="692">
        <v>2732837</v>
      </c>
      <c r="DM29" s="719"/>
      <c r="DN29" s="719"/>
      <c r="DO29" s="719"/>
      <c r="DP29" s="719"/>
      <c r="DQ29" s="719"/>
      <c r="DR29" s="719"/>
      <c r="DS29" s="719"/>
      <c r="DT29" s="719"/>
      <c r="DU29" s="719"/>
      <c r="DV29" s="720"/>
      <c r="DW29" s="688">
        <v>17.8</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34174</v>
      </c>
      <c r="S30" s="684"/>
      <c r="T30" s="684"/>
      <c r="U30" s="684"/>
      <c r="V30" s="684"/>
      <c r="W30" s="684"/>
      <c r="X30" s="684"/>
      <c r="Y30" s="685"/>
      <c r="Z30" s="686">
        <v>0.1</v>
      </c>
      <c r="AA30" s="686"/>
      <c r="AB30" s="686"/>
      <c r="AC30" s="686"/>
      <c r="AD30" s="687">
        <v>4</v>
      </c>
      <c r="AE30" s="687"/>
      <c r="AF30" s="687"/>
      <c r="AG30" s="687"/>
      <c r="AH30" s="687"/>
      <c r="AI30" s="687"/>
      <c r="AJ30" s="687"/>
      <c r="AK30" s="687"/>
      <c r="AL30" s="688">
        <v>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2646189</v>
      </c>
      <c r="CS30" s="684"/>
      <c r="CT30" s="684"/>
      <c r="CU30" s="684"/>
      <c r="CV30" s="684"/>
      <c r="CW30" s="684"/>
      <c r="CX30" s="684"/>
      <c r="CY30" s="685"/>
      <c r="CZ30" s="688">
        <v>10.199999999999999</v>
      </c>
      <c r="DA30" s="717"/>
      <c r="DB30" s="717"/>
      <c r="DC30" s="721"/>
      <c r="DD30" s="692">
        <v>2591041</v>
      </c>
      <c r="DE30" s="684"/>
      <c r="DF30" s="684"/>
      <c r="DG30" s="684"/>
      <c r="DH30" s="684"/>
      <c r="DI30" s="684"/>
      <c r="DJ30" s="684"/>
      <c r="DK30" s="685"/>
      <c r="DL30" s="692">
        <v>2591041</v>
      </c>
      <c r="DM30" s="684"/>
      <c r="DN30" s="684"/>
      <c r="DO30" s="684"/>
      <c r="DP30" s="684"/>
      <c r="DQ30" s="684"/>
      <c r="DR30" s="684"/>
      <c r="DS30" s="684"/>
      <c r="DT30" s="684"/>
      <c r="DU30" s="684"/>
      <c r="DV30" s="685"/>
      <c r="DW30" s="688">
        <v>16.899999999999999</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3737172</v>
      </c>
      <c r="S31" s="684"/>
      <c r="T31" s="684"/>
      <c r="U31" s="684"/>
      <c r="V31" s="684"/>
      <c r="W31" s="684"/>
      <c r="X31" s="684"/>
      <c r="Y31" s="685"/>
      <c r="Z31" s="686">
        <v>14</v>
      </c>
      <c r="AA31" s="686"/>
      <c r="AB31" s="686"/>
      <c r="AC31" s="686"/>
      <c r="AD31" s="687" t="s">
        <v>243</v>
      </c>
      <c r="AE31" s="687"/>
      <c r="AF31" s="687"/>
      <c r="AG31" s="687"/>
      <c r="AH31" s="687"/>
      <c r="AI31" s="687"/>
      <c r="AJ31" s="687"/>
      <c r="AK31" s="687"/>
      <c r="AL31" s="688" t="s">
        <v>130</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98.7</v>
      </c>
      <c r="BH31" s="738"/>
      <c r="BI31" s="738"/>
      <c r="BJ31" s="738"/>
      <c r="BK31" s="738"/>
      <c r="BL31" s="738"/>
      <c r="BM31" s="678">
        <v>93.6</v>
      </c>
      <c r="BN31" s="738"/>
      <c r="BO31" s="738"/>
      <c r="BP31" s="738"/>
      <c r="BQ31" s="739"/>
      <c r="BR31" s="751">
        <v>98.8</v>
      </c>
      <c r="BS31" s="738"/>
      <c r="BT31" s="738"/>
      <c r="BU31" s="738"/>
      <c r="BV31" s="738"/>
      <c r="BW31" s="738"/>
      <c r="BX31" s="678">
        <v>93.3</v>
      </c>
      <c r="BY31" s="738"/>
      <c r="BZ31" s="738"/>
      <c r="CA31" s="738"/>
      <c r="CB31" s="739"/>
      <c r="CD31" s="725"/>
      <c r="CE31" s="726"/>
      <c r="CF31" s="698" t="s">
        <v>313</v>
      </c>
      <c r="CG31" s="699"/>
      <c r="CH31" s="699"/>
      <c r="CI31" s="699"/>
      <c r="CJ31" s="699"/>
      <c r="CK31" s="699"/>
      <c r="CL31" s="699"/>
      <c r="CM31" s="699"/>
      <c r="CN31" s="699"/>
      <c r="CO31" s="699"/>
      <c r="CP31" s="699"/>
      <c r="CQ31" s="700"/>
      <c r="CR31" s="683">
        <v>144999</v>
      </c>
      <c r="CS31" s="719"/>
      <c r="CT31" s="719"/>
      <c r="CU31" s="719"/>
      <c r="CV31" s="719"/>
      <c r="CW31" s="719"/>
      <c r="CX31" s="719"/>
      <c r="CY31" s="720"/>
      <c r="CZ31" s="688">
        <v>0.6</v>
      </c>
      <c r="DA31" s="717"/>
      <c r="DB31" s="717"/>
      <c r="DC31" s="721"/>
      <c r="DD31" s="692">
        <v>141796</v>
      </c>
      <c r="DE31" s="719"/>
      <c r="DF31" s="719"/>
      <c r="DG31" s="719"/>
      <c r="DH31" s="719"/>
      <c r="DI31" s="719"/>
      <c r="DJ31" s="719"/>
      <c r="DK31" s="720"/>
      <c r="DL31" s="692">
        <v>141796</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243</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v>
      </c>
      <c r="BH32" s="719"/>
      <c r="BI32" s="719"/>
      <c r="BJ32" s="719"/>
      <c r="BK32" s="719"/>
      <c r="BL32" s="719"/>
      <c r="BM32" s="689">
        <v>98</v>
      </c>
      <c r="BN32" s="749"/>
      <c r="BO32" s="749"/>
      <c r="BP32" s="749"/>
      <c r="BQ32" s="750"/>
      <c r="BR32" s="752">
        <v>99.2</v>
      </c>
      <c r="BS32" s="719"/>
      <c r="BT32" s="719"/>
      <c r="BU32" s="719"/>
      <c r="BV32" s="719"/>
      <c r="BW32" s="719"/>
      <c r="BX32" s="689">
        <v>98.1</v>
      </c>
      <c r="BY32" s="749"/>
      <c r="BZ32" s="749"/>
      <c r="CA32" s="749"/>
      <c r="CB32" s="750"/>
      <c r="CD32" s="727"/>
      <c r="CE32" s="728"/>
      <c r="CF32" s="698" t="s">
        <v>317</v>
      </c>
      <c r="CG32" s="699"/>
      <c r="CH32" s="699"/>
      <c r="CI32" s="699"/>
      <c r="CJ32" s="699"/>
      <c r="CK32" s="699"/>
      <c r="CL32" s="699"/>
      <c r="CM32" s="699"/>
      <c r="CN32" s="699"/>
      <c r="CO32" s="699"/>
      <c r="CP32" s="699"/>
      <c r="CQ32" s="700"/>
      <c r="CR32" s="683">
        <v>370</v>
      </c>
      <c r="CS32" s="684"/>
      <c r="CT32" s="684"/>
      <c r="CU32" s="684"/>
      <c r="CV32" s="684"/>
      <c r="CW32" s="684"/>
      <c r="CX32" s="684"/>
      <c r="CY32" s="685"/>
      <c r="CZ32" s="688">
        <v>0</v>
      </c>
      <c r="DA32" s="717"/>
      <c r="DB32" s="717"/>
      <c r="DC32" s="721"/>
      <c r="DD32" s="692">
        <v>370</v>
      </c>
      <c r="DE32" s="684"/>
      <c r="DF32" s="684"/>
      <c r="DG32" s="684"/>
      <c r="DH32" s="684"/>
      <c r="DI32" s="684"/>
      <c r="DJ32" s="684"/>
      <c r="DK32" s="685"/>
      <c r="DL32" s="692">
        <v>370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2211546</v>
      </c>
      <c r="S33" s="684"/>
      <c r="T33" s="684"/>
      <c r="U33" s="684"/>
      <c r="V33" s="684"/>
      <c r="W33" s="684"/>
      <c r="X33" s="684"/>
      <c r="Y33" s="685"/>
      <c r="Z33" s="686">
        <v>8.3000000000000007</v>
      </c>
      <c r="AA33" s="686"/>
      <c r="AB33" s="686"/>
      <c r="AC33" s="686"/>
      <c r="AD33" s="687" t="s">
        <v>243</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98.2</v>
      </c>
      <c r="BH33" s="754"/>
      <c r="BI33" s="754"/>
      <c r="BJ33" s="754"/>
      <c r="BK33" s="754"/>
      <c r="BL33" s="754"/>
      <c r="BM33" s="755">
        <v>89</v>
      </c>
      <c r="BN33" s="754"/>
      <c r="BO33" s="754"/>
      <c r="BP33" s="754"/>
      <c r="BQ33" s="756"/>
      <c r="BR33" s="753">
        <v>98.3</v>
      </c>
      <c r="BS33" s="754"/>
      <c r="BT33" s="754"/>
      <c r="BU33" s="754"/>
      <c r="BV33" s="754"/>
      <c r="BW33" s="754"/>
      <c r="BX33" s="755">
        <v>88.5</v>
      </c>
      <c r="BY33" s="754"/>
      <c r="BZ33" s="754"/>
      <c r="CA33" s="754"/>
      <c r="CB33" s="756"/>
      <c r="CD33" s="698" t="s">
        <v>320</v>
      </c>
      <c r="CE33" s="699"/>
      <c r="CF33" s="699"/>
      <c r="CG33" s="699"/>
      <c r="CH33" s="699"/>
      <c r="CI33" s="699"/>
      <c r="CJ33" s="699"/>
      <c r="CK33" s="699"/>
      <c r="CL33" s="699"/>
      <c r="CM33" s="699"/>
      <c r="CN33" s="699"/>
      <c r="CO33" s="699"/>
      <c r="CP33" s="699"/>
      <c r="CQ33" s="700"/>
      <c r="CR33" s="683">
        <v>11187328</v>
      </c>
      <c r="CS33" s="719"/>
      <c r="CT33" s="719"/>
      <c r="CU33" s="719"/>
      <c r="CV33" s="719"/>
      <c r="CW33" s="719"/>
      <c r="CX33" s="719"/>
      <c r="CY33" s="720"/>
      <c r="CZ33" s="688">
        <v>43.3</v>
      </c>
      <c r="DA33" s="717"/>
      <c r="DB33" s="717"/>
      <c r="DC33" s="721"/>
      <c r="DD33" s="692">
        <v>9321155</v>
      </c>
      <c r="DE33" s="719"/>
      <c r="DF33" s="719"/>
      <c r="DG33" s="719"/>
      <c r="DH33" s="719"/>
      <c r="DI33" s="719"/>
      <c r="DJ33" s="719"/>
      <c r="DK33" s="720"/>
      <c r="DL33" s="692">
        <v>6705729</v>
      </c>
      <c r="DM33" s="719"/>
      <c r="DN33" s="719"/>
      <c r="DO33" s="719"/>
      <c r="DP33" s="719"/>
      <c r="DQ33" s="719"/>
      <c r="DR33" s="719"/>
      <c r="DS33" s="719"/>
      <c r="DT33" s="719"/>
      <c r="DU33" s="719"/>
      <c r="DV33" s="720"/>
      <c r="DW33" s="688">
        <v>43.8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66722</v>
      </c>
      <c r="S34" s="684"/>
      <c r="T34" s="684"/>
      <c r="U34" s="684"/>
      <c r="V34" s="684"/>
      <c r="W34" s="684"/>
      <c r="X34" s="684"/>
      <c r="Y34" s="685"/>
      <c r="Z34" s="686">
        <v>0.3</v>
      </c>
      <c r="AA34" s="686"/>
      <c r="AB34" s="686"/>
      <c r="AC34" s="686"/>
      <c r="AD34" s="687" t="s">
        <v>243</v>
      </c>
      <c r="AE34" s="687"/>
      <c r="AF34" s="687"/>
      <c r="AG34" s="687"/>
      <c r="AH34" s="687"/>
      <c r="AI34" s="687"/>
      <c r="AJ34" s="687"/>
      <c r="AK34" s="687"/>
      <c r="AL34" s="688" t="s">
        <v>243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3631042</v>
      </c>
      <c r="CS34" s="684"/>
      <c r="CT34" s="684"/>
      <c r="CU34" s="684"/>
      <c r="CV34" s="684"/>
      <c r="CW34" s="684"/>
      <c r="CX34" s="684"/>
      <c r="CY34" s="685"/>
      <c r="CZ34" s="688">
        <v>14</v>
      </c>
      <c r="DA34" s="717"/>
      <c r="DB34" s="717"/>
      <c r="DC34" s="721"/>
      <c r="DD34" s="692">
        <v>3089243</v>
      </c>
      <c r="DE34" s="684"/>
      <c r="DF34" s="684"/>
      <c r="DG34" s="684"/>
      <c r="DH34" s="684"/>
      <c r="DI34" s="684"/>
      <c r="DJ34" s="684"/>
      <c r="DK34" s="685"/>
      <c r="DL34" s="692">
        <v>2508269</v>
      </c>
      <c r="DM34" s="684"/>
      <c r="DN34" s="684"/>
      <c r="DO34" s="684"/>
      <c r="DP34" s="684"/>
      <c r="DQ34" s="684"/>
      <c r="DR34" s="684"/>
      <c r="DS34" s="684"/>
      <c r="DT34" s="684"/>
      <c r="DU34" s="684"/>
      <c r="DV34" s="685"/>
      <c r="DW34" s="688">
        <v>16.399999999999999</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264120</v>
      </c>
      <c r="S35" s="684"/>
      <c r="T35" s="684"/>
      <c r="U35" s="684"/>
      <c r="V35" s="684"/>
      <c r="W35" s="684"/>
      <c r="X35" s="684"/>
      <c r="Y35" s="685"/>
      <c r="Z35" s="686">
        <v>1</v>
      </c>
      <c r="AA35" s="686"/>
      <c r="AB35" s="686"/>
      <c r="AC35" s="686"/>
      <c r="AD35" s="687" t="s">
        <v>130</v>
      </c>
      <c r="AE35" s="687"/>
      <c r="AF35" s="687"/>
      <c r="AG35" s="687"/>
      <c r="AH35" s="687"/>
      <c r="AI35" s="687"/>
      <c r="AJ35" s="687"/>
      <c r="AK35" s="687"/>
      <c r="AL35" s="688" t="s">
        <v>139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254581</v>
      </c>
      <c r="CS35" s="719"/>
      <c r="CT35" s="719"/>
      <c r="CU35" s="719"/>
      <c r="CV35" s="719"/>
      <c r="CW35" s="719"/>
      <c r="CX35" s="719"/>
      <c r="CY35" s="720"/>
      <c r="CZ35" s="688">
        <v>1</v>
      </c>
      <c r="DA35" s="717"/>
      <c r="DB35" s="717"/>
      <c r="DC35" s="721"/>
      <c r="DD35" s="692">
        <v>208465</v>
      </c>
      <c r="DE35" s="719"/>
      <c r="DF35" s="719"/>
      <c r="DG35" s="719"/>
      <c r="DH35" s="719"/>
      <c r="DI35" s="719"/>
      <c r="DJ35" s="719"/>
      <c r="DK35" s="720"/>
      <c r="DL35" s="692">
        <v>205253</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371749</v>
      </c>
      <c r="S36" s="684"/>
      <c r="T36" s="684"/>
      <c r="U36" s="684"/>
      <c r="V36" s="684"/>
      <c r="W36" s="684"/>
      <c r="X36" s="684"/>
      <c r="Y36" s="685"/>
      <c r="Z36" s="686">
        <v>1.4</v>
      </c>
      <c r="AA36" s="686"/>
      <c r="AB36" s="686"/>
      <c r="AC36" s="686"/>
      <c r="AD36" s="687" t="s">
        <v>130</v>
      </c>
      <c r="AE36" s="687"/>
      <c r="AF36" s="687"/>
      <c r="AG36" s="687"/>
      <c r="AH36" s="687"/>
      <c r="AI36" s="687"/>
      <c r="AJ36" s="687"/>
      <c r="AK36" s="687"/>
      <c r="AL36" s="688" t="s">
        <v>243</v>
      </c>
      <c r="AM36" s="689"/>
      <c r="AN36" s="689"/>
      <c r="AO36" s="690"/>
      <c r="AP36" s="235"/>
      <c r="AQ36" s="757" t="s">
        <v>328</v>
      </c>
      <c r="AR36" s="758"/>
      <c r="AS36" s="758"/>
      <c r="AT36" s="758"/>
      <c r="AU36" s="758"/>
      <c r="AV36" s="758"/>
      <c r="AW36" s="758"/>
      <c r="AX36" s="758"/>
      <c r="AY36" s="759"/>
      <c r="AZ36" s="672">
        <v>3385167</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70417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4357642</v>
      </c>
      <c r="CS36" s="684"/>
      <c r="CT36" s="684"/>
      <c r="CU36" s="684"/>
      <c r="CV36" s="684"/>
      <c r="CW36" s="684"/>
      <c r="CX36" s="684"/>
      <c r="CY36" s="685"/>
      <c r="CZ36" s="688">
        <v>16.899999999999999</v>
      </c>
      <c r="DA36" s="717"/>
      <c r="DB36" s="717"/>
      <c r="DC36" s="721"/>
      <c r="DD36" s="692">
        <v>4072959</v>
      </c>
      <c r="DE36" s="684"/>
      <c r="DF36" s="684"/>
      <c r="DG36" s="684"/>
      <c r="DH36" s="684"/>
      <c r="DI36" s="684"/>
      <c r="DJ36" s="684"/>
      <c r="DK36" s="685"/>
      <c r="DL36" s="692">
        <v>2409637</v>
      </c>
      <c r="DM36" s="684"/>
      <c r="DN36" s="684"/>
      <c r="DO36" s="684"/>
      <c r="DP36" s="684"/>
      <c r="DQ36" s="684"/>
      <c r="DR36" s="684"/>
      <c r="DS36" s="684"/>
      <c r="DT36" s="684"/>
      <c r="DU36" s="684"/>
      <c r="DV36" s="685"/>
      <c r="DW36" s="688">
        <v>15.7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553689</v>
      </c>
      <c r="S37" s="684"/>
      <c r="T37" s="684"/>
      <c r="U37" s="684"/>
      <c r="V37" s="684"/>
      <c r="W37" s="684"/>
      <c r="X37" s="684"/>
      <c r="Y37" s="685"/>
      <c r="Z37" s="686">
        <v>2.1</v>
      </c>
      <c r="AA37" s="686"/>
      <c r="AB37" s="686"/>
      <c r="AC37" s="686"/>
      <c r="AD37" s="687" t="s">
        <v>243</v>
      </c>
      <c r="AE37" s="687"/>
      <c r="AF37" s="687"/>
      <c r="AG37" s="687"/>
      <c r="AH37" s="687"/>
      <c r="AI37" s="687"/>
      <c r="AJ37" s="687"/>
      <c r="AK37" s="687"/>
      <c r="AL37" s="688" t="s">
        <v>243</v>
      </c>
      <c r="AM37" s="689"/>
      <c r="AN37" s="689"/>
      <c r="AO37" s="690"/>
      <c r="AQ37" s="761" t="s">
        <v>332</v>
      </c>
      <c r="AR37" s="762"/>
      <c r="AS37" s="762"/>
      <c r="AT37" s="762"/>
      <c r="AU37" s="762"/>
      <c r="AV37" s="762"/>
      <c r="AW37" s="762"/>
      <c r="AX37" s="762"/>
      <c r="AY37" s="763"/>
      <c r="AZ37" s="683">
        <v>995800</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70417</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1701435</v>
      </c>
      <c r="CS37" s="719"/>
      <c r="CT37" s="719"/>
      <c r="CU37" s="719"/>
      <c r="CV37" s="719"/>
      <c r="CW37" s="719"/>
      <c r="CX37" s="719"/>
      <c r="CY37" s="720"/>
      <c r="CZ37" s="688">
        <v>6.6</v>
      </c>
      <c r="DA37" s="717"/>
      <c r="DB37" s="717"/>
      <c r="DC37" s="721"/>
      <c r="DD37" s="692">
        <v>1701291</v>
      </c>
      <c r="DE37" s="719"/>
      <c r="DF37" s="719"/>
      <c r="DG37" s="719"/>
      <c r="DH37" s="719"/>
      <c r="DI37" s="719"/>
      <c r="DJ37" s="719"/>
      <c r="DK37" s="720"/>
      <c r="DL37" s="692">
        <v>1333245</v>
      </c>
      <c r="DM37" s="719"/>
      <c r="DN37" s="719"/>
      <c r="DO37" s="719"/>
      <c r="DP37" s="719"/>
      <c r="DQ37" s="719"/>
      <c r="DR37" s="719"/>
      <c r="DS37" s="719"/>
      <c r="DT37" s="719"/>
      <c r="DU37" s="719"/>
      <c r="DV37" s="720"/>
      <c r="DW37" s="688">
        <v>8.6999999999999993</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892872</v>
      </c>
      <c r="S38" s="684"/>
      <c r="T38" s="684"/>
      <c r="U38" s="684"/>
      <c r="V38" s="684"/>
      <c r="W38" s="684"/>
      <c r="X38" s="684"/>
      <c r="Y38" s="685"/>
      <c r="Z38" s="686">
        <v>3.4</v>
      </c>
      <c r="AA38" s="686"/>
      <c r="AB38" s="686"/>
      <c r="AC38" s="686"/>
      <c r="AD38" s="687">
        <v>237</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290056</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7773</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2093989</v>
      </c>
      <c r="CS38" s="684"/>
      <c r="CT38" s="684"/>
      <c r="CU38" s="684"/>
      <c r="CV38" s="684"/>
      <c r="CW38" s="684"/>
      <c r="CX38" s="684"/>
      <c r="CY38" s="685"/>
      <c r="CZ38" s="688">
        <v>8.1</v>
      </c>
      <c r="DA38" s="717"/>
      <c r="DB38" s="717"/>
      <c r="DC38" s="721"/>
      <c r="DD38" s="692">
        <v>1744177</v>
      </c>
      <c r="DE38" s="684"/>
      <c r="DF38" s="684"/>
      <c r="DG38" s="684"/>
      <c r="DH38" s="684"/>
      <c r="DI38" s="684"/>
      <c r="DJ38" s="684"/>
      <c r="DK38" s="685"/>
      <c r="DL38" s="692">
        <v>1582570</v>
      </c>
      <c r="DM38" s="684"/>
      <c r="DN38" s="684"/>
      <c r="DO38" s="684"/>
      <c r="DP38" s="684"/>
      <c r="DQ38" s="684"/>
      <c r="DR38" s="684"/>
      <c r="DS38" s="684"/>
      <c r="DT38" s="684"/>
      <c r="DU38" s="684"/>
      <c r="DV38" s="685"/>
      <c r="DW38" s="688">
        <v>10.3</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2273700</v>
      </c>
      <c r="S39" s="684"/>
      <c r="T39" s="684"/>
      <c r="U39" s="684"/>
      <c r="V39" s="684"/>
      <c r="W39" s="684"/>
      <c r="X39" s="684"/>
      <c r="Y39" s="685"/>
      <c r="Z39" s="686">
        <v>8.5</v>
      </c>
      <c r="AA39" s="686"/>
      <c r="AB39" s="686"/>
      <c r="AC39" s="686"/>
      <c r="AD39" s="687" t="s">
        <v>130</v>
      </c>
      <c r="AE39" s="687"/>
      <c r="AF39" s="687"/>
      <c r="AG39" s="687"/>
      <c r="AH39" s="687"/>
      <c r="AI39" s="687"/>
      <c r="AJ39" s="687"/>
      <c r="AK39" s="687"/>
      <c r="AL39" s="688" t="s">
        <v>130</v>
      </c>
      <c r="AM39" s="689"/>
      <c r="AN39" s="689"/>
      <c r="AO39" s="690"/>
      <c r="AQ39" s="761" t="s">
        <v>340</v>
      </c>
      <c r="AR39" s="762"/>
      <c r="AS39" s="762"/>
      <c r="AT39" s="762"/>
      <c r="AU39" s="762"/>
      <c r="AV39" s="762"/>
      <c r="AW39" s="762"/>
      <c r="AX39" s="762"/>
      <c r="AY39" s="763"/>
      <c r="AZ39" s="683">
        <v>5322</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12567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218196</v>
      </c>
      <c r="CS39" s="719"/>
      <c r="CT39" s="719"/>
      <c r="CU39" s="719"/>
      <c r="CV39" s="719"/>
      <c r="CW39" s="719"/>
      <c r="CX39" s="719"/>
      <c r="CY39" s="720"/>
      <c r="CZ39" s="688">
        <v>0.8</v>
      </c>
      <c r="DA39" s="717"/>
      <c r="DB39" s="717"/>
      <c r="DC39" s="721"/>
      <c r="DD39" s="692">
        <v>205231</v>
      </c>
      <c r="DE39" s="719"/>
      <c r="DF39" s="719"/>
      <c r="DG39" s="719"/>
      <c r="DH39" s="719"/>
      <c r="DI39" s="719"/>
      <c r="DJ39" s="719"/>
      <c r="DK39" s="720"/>
      <c r="DL39" s="692" t="s">
        <v>243</v>
      </c>
      <c r="DM39" s="719"/>
      <c r="DN39" s="719"/>
      <c r="DO39" s="719"/>
      <c r="DP39" s="719"/>
      <c r="DQ39" s="719"/>
      <c r="DR39" s="719"/>
      <c r="DS39" s="719"/>
      <c r="DT39" s="719"/>
      <c r="DU39" s="719"/>
      <c r="DV39" s="720"/>
      <c r="DW39" s="688" t="s">
        <v>243</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v>36500</v>
      </c>
      <c r="S40" s="684"/>
      <c r="T40" s="684"/>
      <c r="U40" s="684"/>
      <c r="V40" s="684"/>
      <c r="W40" s="684"/>
      <c r="X40" s="684"/>
      <c r="Y40" s="685"/>
      <c r="Z40" s="686">
        <v>0.1</v>
      </c>
      <c r="AA40" s="686"/>
      <c r="AB40" s="686"/>
      <c r="AC40" s="686"/>
      <c r="AD40" s="687" t="s">
        <v>243</v>
      </c>
      <c r="AE40" s="687"/>
      <c r="AF40" s="687"/>
      <c r="AG40" s="687"/>
      <c r="AH40" s="687"/>
      <c r="AI40" s="687"/>
      <c r="AJ40" s="687"/>
      <c r="AK40" s="687"/>
      <c r="AL40" s="688" t="s">
        <v>243</v>
      </c>
      <c r="AM40" s="689"/>
      <c r="AN40" s="689"/>
      <c r="AO40" s="690"/>
      <c r="AQ40" s="761" t="s">
        <v>344</v>
      </c>
      <c r="AR40" s="762"/>
      <c r="AS40" s="762"/>
      <c r="AT40" s="762"/>
      <c r="AU40" s="762"/>
      <c r="AV40" s="762"/>
      <c r="AW40" s="762"/>
      <c r="AX40" s="762"/>
      <c r="AY40" s="763"/>
      <c r="AZ40" s="683" t="s">
        <v>139</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107</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631878</v>
      </c>
      <c r="CS40" s="684"/>
      <c r="CT40" s="684"/>
      <c r="CU40" s="684"/>
      <c r="CV40" s="684"/>
      <c r="CW40" s="684"/>
      <c r="CX40" s="684"/>
      <c r="CY40" s="685"/>
      <c r="CZ40" s="688">
        <v>2.4</v>
      </c>
      <c r="DA40" s="717"/>
      <c r="DB40" s="717"/>
      <c r="DC40" s="721"/>
      <c r="DD40" s="692">
        <v>1080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820600</v>
      </c>
      <c r="S41" s="684"/>
      <c r="T41" s="684"/>
      <c r="U41" s="684"/>
      <c r="V41" s="684"/>
      <c r="W41" s="684"/>
      <c r="X41" s="684"/>
      <c r="Y41" s="685"/>
      <c r="Z41" s="686">
        <v>3.1</v>
      </c>
      <c r="AA41" s="686"/>
      <c r="AB41" s="686"/>
      <c r="AC41" s="686"/>
      <c r="AD41" s="687" t="s">
        <v>130</v>
      </c>
      <c r="AE41" s="687"/>
      <c r="AF41" s="687"/>
      <c r="AG41" s="687"/>
      <c r="AH41" s="687"/>
      <c r="AI41" s="687"/>
      <c r="AJ41" s="687"/>
      <c r="AK41" s="687"/>
      <c r="AL41" s="688" t="s">
        <v>243</v>
      </c>
      <c r="AM41" s="689"/>
      <c r="AN41" s="689"/>
      <c r="AO41" s="690"/>
      <c r="AQ41" s="761" t="s">
        <v>349</v>
      </c>
      <c r="AR41" s="762"/>
      <c r="AS41" s="762"/>
      <c r="AT41" s="762"/>
      <c r="AU41" s="762"/>
      <c r="AV41" s="762"/>
      <c r="AW41" s="762"/>
      <c r="AX41" s="762"/>
      <c r="AY41" s="763"/>
      <c r="AZ41" s="683">
        <v>458625</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243</v>
      </c>
      <c r="CS41" s="719"/>
      <c r="CT41" s="719"/>
      <c r="CU41" s="719"/>
      <c r="CV41" s="719"/>
      <c r="CW41" s="719"/>
      <c r="CX41" s="719"/>
      <c r="CY41" s="720"/>
      <c r="CZ41" s="688" t="s">
        <v>130</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26644702</v>
      </c>
      <c r="S42" s="769"/>
      <c r="T42" s="769"/>
      <c r="U42" s="769"/>
      <c r="V42" s="769"/>
      <c r="W42" s="769"/>
      <c r="X42" s="769"/>
      <c r="Y42" s="777"/>
      <c r="Z42" s="778">
        <v>100</v>
      </c>
      <c r="AA42" s="778"/>
      <c r="AB42" s="778"/>
      <c r="AC42" s="778"/>
      <c r="AD42" s="779">
        <v>14458378</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1635364</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2796444</v>
      </c>
      <c r="CS42" s="684"/>
      <c r="CT42" s="684"/>
      <c r="CU42" s="684"/>
      <c r="CV42" s="684"/>
      <c r="CW42" s="684"/>
      <c r="CX42" s="684"/>
      <c r="CY42" s="685"/>
      <c r="CZ42" s="688">
        <v>10.8</v>
      </c>
      <c r="DA42" s="689"/>
      <c r="DB42" s="689"/>
      <c r="DC42" s="701"/>
      <c r="DD42" s="692">
        <v>504196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48018</v>
      </c>
      <c r="CS43" s="719"/>
      <c r="CT43" s="719"/>
      <c r="CU43" s="719"/>
      <c r="CV43" s="719"/>
      <c r="CW43" s="719"/>
      <c r="CX43" s="719"/>
      <c r="CY43" s="720"/>
      <c r="CZ43" s="688">
        <v>0.2</v>
      </c>
      <c r="DA43" s="717"/>
      <c r="DB43" s="717"/>
      <c r="DC43" s="721"/>
      <c r="DD43" s="692">
        <v>30306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2792380</v>
      </c>
      <c r="CS44" s="684"/>
      <c r="CT44" s="684"/>
      <c r="CU44" s="684"/>
      <c r="CV44" s="684"/>
      <c r="CW44" s="684"/>
      <c r="CX44" s="684"/>
      <c r="CY44" s="685"/>
      <c r="CZ44" s="688">
        <v>10.8</v>
      </c>
      <c r="DA44" s="689"/>
      <c r="DB44" s="689"/>
      <c r="DC44" s="701"/>
      <c r="DD44" s="692">
        <v>503848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1505788</v>
      </c>
      <c r="CS45" s="719"/>
      <c r="CT45" s="719"/>
      <c r="CU45" s="719"/>
      <c r="CV45" s="719"/>
      <c r="CW45" s="719"/>
      <c r="CX45" s="719"/>
      <c r="CY45" s="720"/>
      <c r="CZ45" s="688">
        <v>5.8</v>
      </c>
      <c r="DA45" s="717"/>
      <c r="DB45" s="717"/>
      <c r="DC45" s="721"/>
      <c r="DD45" s="692">
        <v>92308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1096028</v>
      </c>
      <c r="CS46" s="684"/>
      <c r="CT46" s="684"/>
      <c r="CU46" s="684"/>
      <c r="CV46" s="684"/>
      <c r="CW46" s="684"/>
      <c r="CX46" s="684"/>
      <c r="CY46" s="685"/>
      <c r="CZ46" s="688">
        <v>4.2</v>
      </c>
      <c r="DA46" s="689"/>
      <c r="DB46" s="689"/>
      <c r="DC46" s="701"/>
      <c r="DD46" s="692">
        <v>315176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4064</v>
      </c>
      <c r="CS47" s="719"/>
      <c r="CT47" s="719"/>
      <c r="CU47" s="719"/>
      <c r="CV47" s="719"/>
      <c r="CW47" s="719"/>
      <c r="CX47" s="719"/>
      <c r="CY47" s="720"/>
      <c r="CZ47" s="688">
        <v>0</v>
      </c>
      <c r="DA47" s="717"/>
      <c r="DB47" s="717"/>
      <c r="DC47" s="721"/>
      <c r="DD47" s="692">
        <v>348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25854513</v>
      </c>
      <c r="CS49" s="754"/>
      <c r="CT49" s="754"/>
      <c r="CU49" s="754"/>
      <c r="CV49" s="754"/>
      <c r="CW49" s="754"/>
      <c r="CX49" s="754"/>
      <c r="CY49" s="785"/>
      <c r="CZ49" s="780">
        <v>100</v>
      </c>
      <c r="DA49" s="786"/>
      <c r="DB49" s="786"/>
      <c r="DC49" s="787"/>
      <c r="DD49" s="788">
        <v>16986487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8gLMJPQVjP/VdsMHi4dngNW6YqckKbpPx4G/qFXsrji7Bz0PB7LjG4YLqc3wcujDvJNHWLUORKXFLP1RTMBBg==" saltValue="oEKXQYWYwfJXJgTtL3TGV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26645</v>
      </c>
      <c r="R7" s="819"/>
      <c r="S7" s="819"/>
      <c r="T7" s="819"/>
      <c r="U7" s="819"/>
      <c r="V7" s="819">
        <v>25855</v>
      </c>
      <c r="W7" s="819"/>
      <c r="X7" s="819"/>
      <c r="Y7" s="819"/>
      <c r="Z7" s="819"/>
      <c r="AA7" s="819">
        <v>790</v>
      </c>
      <c r="AB7" s="819"/>
      <c r="AC7" s="819"/>
      <c r="AD7" s="819"/>
      <c r="AE7" s="820"/>
      <c r="AF7" s="821">
        <v>572</v>
      </c>
      <c r="AG7" s="822"/>
      <c r="AH7" s="822"/>
      <c r="AI7" s="822"/>
      <c r="AJ7" s="823"/>
      <c r="AK7" s="858" t="s">
        <v>570</v>
      </c>
      <c r="AL7" s="859"/>
      <c r="AM7" s="859"/>
      <c r="AN7" s="859"/>
      <c r="AO7" s="859"/>
      <c r="AP7" s="859">
        <v>25476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571</v>
      </c>
      <c r="BT7" s="863"/>
      <c r="BU7" s="863"/>
      <c r="BV7" s="863"/>
      <c r="BW7" s="863"/>
      <c r="BX7" s="863"/>
      <c r="BY7" s="863"/>
      <c r="BZ7" s="863"/>
      <c r="CA7" s="863"/>
      <c r="CB7" s="863"/>
      <c r="CC7" s="863"/>
      <c r="CD7" s="863"/>
      <c r="CE7" s="863"/>
      <c r="CF7" s="863"/>
      <c r="CG7" s="864"/>
      <c r="CH7" s="855">
        <v>0</v>
      </c>
      <c r="CI7" s="856"/>
      <c r="CJ7" s="856"/>
      <c r="CK7" s="856"/>
      <c r="CL7" s="857"/>
      <c r="CM7" s="855">
        <v>50</v>
      </c>
      <c r="CN7" s="856"/>
      <c r="CO7" s="856"/>
      <c r="CP7" s="856"/>
      <c r="CQ7" s="857"/>
      <c r="CR7" s="855">
        <v>1</v>
      </c>
      <c r="CS7" s="856"/>
      <c r="CT7" s="856"/>
      <c r="CU7" s="856"/>
      <c r="CV7" s="857"/>
      <c r="CW7" s="855">
        <v>0</v>
      </c>
      <c r="CX7" s="856"/>
      <c r="CY7" s="856"/>
      <c r="CZ7" s="856"/>
      <c r="DA7" s="857"/>
      <c r="DB7" s="855" t="s">
        <v>572</v>
      </c>
      <c r="DC7" s="856"/>
      <c r="DD7" s="856"/>
      <c r="DE7" s="856"/>
      <c r="DF7" s="857"/>
      <c r="DG7" s="855" t="s">
        <v>572</v>
      </c>
      <c r="DH7" s="856"/>
      <c r="DI7" s="856"/>
      <c r="DJ7" s="856"/>
      <c r="DK7" s="857"/>
      <c r="DL7" s="855" t="s">
        <v>572</v>
      </c>
      <c r="DM7" s="856"/>
      <c r="DN7" s="856"/>
      <c r="DO7" s="856"/>
      <c r="DP7" s="857"/>
      <c r="DQ7" s="855" t="s">
        <v>572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26645</v>
      </c>
      <c r="R23" s="878"/>
      <c r="S23" s="878"/>
      <c r="T23" s="878"/>
      <c r="U23" s="878"/>
      <c r="V23" s="878">
        <v>25855</v>
      </c>
      <c r="W23" s="878"/>
      <c r="X23" s="878"/>
      <c r="Y23" s="878"/>
      <c r="Z23" s="878"/>
      <c r="AA23" s="878">
        <v>790</v>
      </c>
      <c r="AB23" s="878"/>
      <c r="AC23" s="878"/>
      <c r="AD23" s="878"/>
      <c r="AE23" s="879"/>
      <c r="AF23" s="880">
        <v>572</v>
      </c>
      <c r="AG23" s="878"/>
      <c r="AH23" s="878"/>
      <c r="AI23" s="878"/>
      <c r="AJ23" s="881"/>
      <c r="AK23" s="882"/>
      <c r="AL23" s="883"/>
      <c r="AM23" s="883"/>
      <c r="AN23" s="883"/>
      <c r="AO23" s="883"/>
      <c r="AP23" s="878">
        <v>25476</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6298</v>
      </c>
      <c r="R28" s="907"/>
      <c r="S28" s="907"/>
      <c r="T28" s="907"/>
      <c r="U28" s="907"/>
      <c r="V28" s="907">
        <v>6228</v>
      </c>
      <c r="W28" s="907"/>
      <c r="X28" s="907"/>
      <c r="Y28" s="907"/>
      <c r="Z28" s="907"/>
      <c r="AA28" s="907">
        <v>70</v>
      </c>
      <c r="AB28" s="907"/>
      <c r="AC28" s="907"/>
      <c r="AD28" s="907"/>
      <c r="AE28" s="908"/>
      <c r="AF28" s="909">
        <v>70</v>
      </c>
      <c r="AG28" s="907"/>
      <c r="AH28" s="907"/>
      <c r="AI28" s="907"/>
      <c r="AJ28" s="910"/>
      <c r="AK28" s="911">
        <v>459</v>
      </c>
      <c r="AL28" s="902"/>
      <c r="AM28" s="902"/>
      <c r="AN28" s="902"/>
      <c r="AO28" s="902"/>
      <c r="AP28" s="902" t="s">
        <v>507</v>
      </c>
      <c r="AQ28" s="902"/>
      <c r="AR28" s="902"/>
      <c r="AS28" s="902"/>
      <c r="AT28" s="902"/>
      <c r="AU28" s="902" t="s">
        <v>507</v>
      </c>
      <c r="AV28" s="902"/>
      <c r="AW28" s="902"/>
      <c r="AX28" s="902"/>
      <c r="AY28" s="902"/>
      <c r="AZ28" s="903" t="s">
        <v>507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5755</v>
      </c>
      <c r="R29" s="843"/>
      <c r="S29" s="843"/>
      <c r="T29" s="843"/>
      <c r="U29" s="843"/>
      <c r="V29" s="843">
        <v>5680</v>
      </c>
      <c r="W29" s="843"/>
      <c r="X29" s="843"/>
      <c r="Y29" s="843"/>
      <c r="Z29" s="843"/>
      <c r="AA29" s="843">
        <v>75</v>
      </c>
      <c r="AB29" s="843"/>
      <c r="AC29" s="843"/>
      <c r="AD29" s="843"/>
      <c r="AE29" s="844"/>
      <c r="AF29" s="845">
        <v>75</v>
      </c>
      <c r="AG29" s="846"/>
      <c r="AH29" s="846"/>
      <c r="AI29" s="846"/>
      <c r="AJ29" s="847"/>
      <c r="AK29" s="914">
        <v>843</v>
      </c>
      <c r="AL29" s="915"/>
      <c r="AM29" s="915"/>
      <c r="AN29" s="915"/>
      <c r="AO29" s="915"/>
      <c r="AP29" s="915" t="s">
        <v>507</v>
      </c>
      <c r="AQ29" s="915"/>
      <c r="AR29" s="915"/>
      <c r="AS29" s="915"/>
      <c r="AT29" s="915"/>
      <c r="AU29" s="915" t="s">
        <v>507</v>
      </c>
      <c r="AV29" s="915"/>
      <c r="AW29" s="915"/>
      <c r="AX29" s="915"/>
      <c r="AY29" s="915"/>
      <c r="AZ29" s="903" t="s">
        <v>507</v>
      </c>
      <c r="BA29" s="903"/>
      <c r="BB29" s="903"/>
      <c r="BC29" s="903"/>
      <c r="BD29" s="903"/>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26</v>
      </c>
      <c r="R30" s="843"/>
      <c r="S30" s="843"/>
      <c r="T30" s="843"/>
      <c r="U30" s="843"/>
      <c r="V30" s="843">
        <v>26</v>
      </c>
      <c r="W30" s="843"/>
      <c r="X30" s="843"/>
      <c r="Y30" s="843"/>
      <c r="Z30" s="843"/>
      <c r="AA30" s="843">
        <v>0</v>
      </c>
      <c r="AB30" s="843"/>
      <c r="AC30" s="843"/>
      <c r="AD30" s="843"/>
      <c r="AE30" s="844"/>
      <c r="AF30" s="845">
        <v>0</v>
      </c>
      <c r="AG30" s="846"/>
      <c r="AH30" s="846"/>
      <c r="AI30" s="846"/>
      <c r="AJ30" s="847"/>
      <c r="AK30" s="914">
        <v>0</v>
      </c>
      <c r="AL30" s="915"/>
      <c r="AM30" s="915"/>
      <c r="AN30" s="915"/>
      <c r="AO30" s="915"/>
      <c r="AP30" s="915" t="s">
        <v>507</v>
      </c>
      <c r="AQ30" s="915"/>
      <c r="AR30" s="915"/>
      <c r="AS30" s="915"/>
      <c r="AT30" s="915"/>
      <c r="AU30" s="915" t="s">
        <v>507</v>
      </c>
      <c r="AV30" s="915"/>
      <c r="AW30" s="915"/>
      <c r="AX30" s="915"/>
      <c r="AY30" s="915"/>
      <c r="AZ30" s="903" t="s">
        <v>507</v>
      </c>
      <c r="BA30" s="903"/>
      <c r="BB30" s="903"/>
      <c r="BC30" s="903"/>
      <c r="BD30" s="903"/>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765</v>
      </c>
      <c r="R31" s="843"/>
      <c r="S31" s="843"/>
      <c r="T31" s="843"/>
      <c r="U31" s="843"/>
      <c r="V31" s="843">
        <v>763</v>
      </c>
      <c r="W31" s="843"/>
      <c r="X31" s="843"/>
      <c r="Y31" s="843"/>
      <c r="Z31" s="843"/>
      <c r="AA31" s="843">
        <v>2</v>
      </c>
      <c r="AB31" s="843"/>
      <c r="AC31" s="843"/>
      <c r="AD31" s="843"/>
      <c r="AE31" s="844"/>
      <c r="AF31" s="845">
        <v>2</v>
      </c>
      <c r="AG31" s="846"/>
      <c r="AH31" s="846"/>
      <c r="AI31" s="846"/>
      <c r="AJ31" s="847"/>
      <c r="AK31" s="914">
        <v>144</v>
      </c>
      <c r="AL31" s="915"/>
      <c r="AM31" s="915"/>
      <c r="AN31" s="915"/>
      <c r="AO31" s="915"/>
      <c r="AP31" s="915" t="s">
        <v>507</v>
      </c>
      <c r="AQ31" s="915"/>
      <c r="AR31" s="915"/>
      <c r="AS31" s="915"/>
      <c r="AT31" s="915"/>
      <c r="AU31" s="915" t="s">
        <v>507</v>
      </c>
      <c r="AV31" s="915"/>
      <c r="AW31" s="915"/>
      <c r="AX31" s="915"/>
      <c r="AY31" s="915"/>
      <c r="AZ31" s="903" t="s">
        <v>507</v>
      </c>
      <c r="BA31" s="903"/>
      <c r="BB31" s="903"/>
      <c r="BC31" s="903"/>
      <c r="BD31" s="903"/>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1231</v>
      </c>
      <c r="R32" s="843"/>
      <c r="S32" s="843"/>
      <c r="T32" s="843"/>
      <c r="U32" s="843"/>
      <c r="V32" s="843">
        <v>1449</v>
      </c>
      <c r="W32" s="843"/>
      <c r="X32" s="843"/>
      <c r="Y32" s="843"/>
      <c r="Z32" s="843"/>
      <c r="AA32" s="843">
        <v>-218</v>
      </c>
      <c r="AB32" s="843"/>
      <c r="AC32" s="843"/>
      <c r="AD32" s="843"/>
      <c r="AE32" s="844"/>
      <c r="AF32" s="845">
        <v>1057</v>
      </c>
      <c r="AG32" s="846"/>
      <c r="AH32" s="846"/>
      <c r="AI32" s="846"/>
      <c r="AJ32" s="847"/>
      <c r="AK32" s="914">
        <v>47</v>
      </c>
      <c r="AL32" s="915"/>
      <c r="AM32" s="915"/>
      <c r="AN32" s="915"/>
      <c r="AO32" s="915"/>
      <c r="AP32" s="915">
        <v>3273</v>
      </c>
      <c r="AQ32" s="915"/>
      <c r="AR32" s="915"/>
      <c r="AS32" s="915"/>
      <c r="AT32" s="915"/>
      <c r="AU32" s="915">
        <v>121</v>
      </c>
      <c r="AV32" s="915"/>
      <c r="AW32" s="915"/>
      <c r="AX32" s="915"/>
      <c r="AY32" s="915"/>
      <c r="AZ32" s="903" t="s">
        <v>507</v>
      </c>
      <c r="BA32" s="903"/>
      <c r="BB32" s="903"/>
      <c r="BC32" s="903"/>
      <c r="BD32" s="903"/>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1991</v>
      </c>
      <c r="R33" s="843"/>
      <c r="S33" s="843"/>
      <c r="T33" s="843"/>
      <c r="U33" s="843"/>
      <c r="V33" s="843">
        <v>1918</v>
      </c>
      <c r="W33" s="843"/>
      <c r="X33" s="843"/>
      <c r="Y33" s="843"/>
      <c r="Z33" s="843"/>
      <c r="AA33" s="843">
        <v>73</v>
      </c>
      <c r="AB33" s="843"/>
      <c r="AC33" s="843"/>
      <c r="AD33" s="843"/>
      <c r="AE33" s="844"/>
      <c r="AF33" s="845">
        <v>248</v>
      </c>
      <c r="AG33" s="846"/>
      <c r="AH33" s="846"/>
      <c r="AI33" s="846"/>
      <c r="AJ33" s="847"/>
      <c r="AK33" s="914">
        <v>458</v>
      </c>
      <c r="AL33" s="915"/>
      <c r="AM33" s="915"/>
      <c r="AN33" s="915"/>
      <c r="AO33" s="915"/>
      <c r="AP33" s="915">
        <v>19265</v>
      </c>
      <c r="AQ33" s="915"/>
      <c r="AR33" s="915"/>
      <c r="AS33" s="915"/>
      <c r="AT33" s="915"/>
      <c r="AU33" s="915">
        <v>6955</v>
      </c>
      <c r="AV33" s="915"/>
      <c r="AW33" s="915"/>
      <c r="AX33" s="915"/>
      <c r="AY33" s="915"/>
      <c r="AZ33" s="903" t="s">
        <v>507</v>
      </c>
      <c r="BA33" s="903"/>
      <c r="BB33" s="903"/>
      <c r="BC33" s="903"/>
      <c r="BD33" s="903"/>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388</v>
      </c>
      <c r="R34" s="843"/>
      <c r="S34" s="843"/>
      <c r="T34" s="843"/>
      <c r="U34" s="843"/>
      <c r="V34" s="843">
        <v>388</v>
      </c>
      <c r="W34" s="843"/>
      <c r="X34" s="843"/>
      <c r="Y34" s="843"/>
      <c r="Z34" s="843"/>
      <c r="AA34" s="843">
        <v>0</v>
      </c>
      <c r="AB34" s="843"/>
      <c r="AC34" s="843"/>
      <c r="AD34" s="843"/>
      <c r="AE34" s="844"/>
      <c r="AF34" s="845">
        <v>113</v>
      </c>
      <c r="AG34" s="846"/>
      <c r="AH34" s="846"/>
      <c r="AI34" s="846"/>
      <c r="AJ34" s="847"/>
      <c r="AK34" s="914">
        <v>118</v>
      </c>
      <c r="AL34" s="915"/>
      <c r="AM34" s="915"/>
      <c r="AN34" s="915"/>
      <c r="AO34" s="915"/>
      <c r="AP34" s="915">
        <v>2005</v>
      </c>
      <c r="AQ34" s="915"/>
      <c r="AR34" s="915"/>
      <c r="AS34" s="915"/>
      <c r="AT34" s="915"/>
      <c r="AU34" s="915">
        <v>1109</v>
      </c>
      <c r="AV34" s="915"/>
      <c r="AW34" s="915"/>
      <c r="AX34" s="915"/>
      <c r="AY34" s="915"/>
      <c r="AZ34" s="903" t="s">
        <v>507</v>
      </c>
      <c r="BA34" s="903"/>
      <c r="BB34" s="903"/>
      <c r="BC34" s="903"/>
      <c r="BD34" s="903"/>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47</v>
      </c>
      <c r="R35" s="843"/>
      <c r="S35" s="843"/>
      <c r="T35" s="843"/>
      <c r="U35" s="843"/>
      <c r="V35" s="843">
        <v>1</v>
      </c>
      <c r="W35" s="843"/>
      <c r="X35" s="843"/>
      <c r="Y35" s="843"/>
      <c r="Z35" s="843"/>
      <c r="AA35" s="843">
        <v>46</v>
      </c>
      <c r="AB35" s="843"/>
      <c r="AC35" s="843"/>
      <c r="AD35" s="843"/>
      <c r="AE35" s="844"/>
      <c r="AF35" s="845">
        <v>46</v>
      </c>
      <c r="AG35" s="846"/>
      <c r="AH35" s="846"/>
      <c r="AI35" s="846"/>
      <c r="AJ35" s="847"/>
      <c r="AK35" s="914">
        <v>0</v>
      </c>
      <c r="AL35" s="915"/>
      <c r="AM35" s="915"/>
      <c r="AN35" s="915"/>
      <c r="AO35" s="915"/>
      <c r="AP35" s="915">
        <v>0</v>
      </c>
      <c r="AQ35" s="915"/>
      <c r="AR35" s="915"/>
      <c r="AS35" s="915"/>
      <c r="AT35" s="915"/>
      <c r="AU35" s="915">
        <v>0</v>
      </c>
      <c r="AV35" s="915"/>
      <c r="AW35" s="915"/>
      <c r="AX35" s="915"/>
      <c r="AY35" s="915"/>
      <c r="AZ35" s="903" t="s">
        <v>507</v>
      </c>
      <c r="BA35" s="903"/>
      <c r="BB35" s="903"/>
      <c r="BC35" s="903"/>
      <c r="BD35" s="903"/>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03"/>
      <c r="BA36" s="903"/>
      <c r="BB36" s="903"/>
      <c r="BC36" s="903"/>
      <c r="BD36" s="903"/>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03"/>
      <c r="BA37" s="903"/>
      <c r="BB37" s="903"/>
      <c r="BC37" s="903"/>
      <c r="BD37" s="903"/>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03"/>
      <c r="BA38" s="903"/>
      <c r="BB38" s="903"/>
      <c r="BC38" s="903"/>
      <c r="BD38" s="903"/>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03"/>
      <c r="BA39" s="903"/>
      <c r="BB39" s="903"/>
      <c r="BC39" s="903"/>
      <c r="BD39" s="903"/>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03"/>
      <c r="BA40" s="903"/>
      <c r="BB40" s="903"/>
      <c r="BC40" s="903"/>
      <c r="BD40" s="903"/>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03"/>
      <c r="BA41" s="903"/>
      <c r="BB41" s="903"/>
      <c r="BC41" s="903"/>
      <c r="BD41" s="903"/>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03"/>
      <c r="BA42" s="903"/>
      <c r="BB42" s="903"/>
      <c r="BC42" s="903"/>
      <c r="BD42" s="903"/>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03"/>
      <c r="BA43" s="903"/>
      <c r="BB43" s="903"/>
      <c r="BC43" s="903"/>
      <c r="BD43" s="903"/>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03"/>
      <c r="BA44" s="903"/>
      <c r="BB44" s="903"/>
      <c r="BC44" s="903"/>
      <c r="BD44" s="903"/>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03"/>
      <c r="BA45" s="903"/>
      <c r="BB45" s="903"/>
      <c r="BC45" s="903"/>
      <c r="BD45" s="903"/>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03"/>
      <c r="BA46" s="903"/>
      <c r="BB46" s="903"/>
      <c r="BC46" s="903"/>
      <c r="BD46" s="903"/>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03"/>
      <c r="BA47" s="903"/>
      <c r="BB47" s="903"/>
      <c r="BC47" s="903"/>
      <c r="BD47" s="903"/>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03"/>
      <c r="BA48" s="903"/>
      <c r="BB48" s="903"/>
      <c r="BC48" s="903"/>
      <c r="BD48" s="903"/>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03"/>
      <c r="BA49" s="903"/>
      <c r="BB49" s="903"/>
      <c r="BC49" s="903"/>
      <c r="BD49" s="903"/>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2"/>
      <c r="BF62" s="912"/>
      <c r="BG62" s="912"/>
      <c r="BH62" s="912"/>
      <c r="BI62" s="913"/>
      <c r="BJ62" s="928"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414</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1612</v>
      </c>
      <c r="AG63" s="925"/>
      <c r="AH63" s="925"/>
      <c r="AI63" s="925"/>
      <c r="AJ63" s="926"/>
      <c r="AK63" s="927"/>
      <c r="AL63" s="922"/>
      <c r="AM63" s="922"/>
      <c r="AN63" s="922"/>
      <c r="AO63" s="922"/>
      <c r="AP63" s="925">
        <v>24543</v>
      </c>
      <c r="AQ63" s="925"/>
      <c r="AR63" s="925"/>
      <c r="AS63" s="925"/>
      <c r="AT63" s="925"/>
      <c r="AU63" s="925">
        <v>8185</v>
      </c>
      <c r="AV63" s="925"/>
      <c r="AW63" s="925"/>
      <c r="AX63" s="925"/>
      <c r="AY63" s="925"/>
      <c r="AZ63" s="929"/>
      <c r="BA63" s="929"/>
      <c r="BB63" s="929"/>
      <c r="BC63" s="929"/>
      <c r="BD63" s="929"/>
      <c r="BE63" s="930"/>
      <c r="BF63" s="930"/>
      <c r="BG63" s="930"/>
      <c r="BH63" s="930"/>
      <c r="BI63" s="931"/>
      <c r="BJ63" s="932" t="s">
        <v>130</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396</v>
      </c>
      <c r="AB66" s="802"/>
      <c r="AC66" s="802"/>
      <c r="AD66" s="802"/>
      <c r="AE66" s="803"/>
      <c r="AF66" s="935" t="s">
        <v>397</v>
      </c>
      <c r="AG66" s="897"/>
      <c r="AH66" s="897"/>
      <c r="AI66" s="897"/>
      <c r="AJ66" s="936"/>
      <c r="AK66" s="801" t="s">
        <v>398</v>
      </c>
      <c r="AL66" s="825"/>
      <c r="AM66" s="825"/>
      <c r="AN66" s="825"/>
      <c r="AO66" s="826"/>
      <c r="AP66" s="801" t="s">
        <v>399</v>
      </c>
      <c r="AQ66" s="802"/>
      <c r="AR66" s="802"/>
      <c r="AS66" s="802"/>
      <c r="AT66" s="803"/>
      <c r="AU66" s="801" t="s">
        <v>417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573</v>
      </c>
      <c r="C68" s="953"/>
      <c r="D68" s="953"/>
      <c r="E68" s="953"/>
      <c r="F68" s="953"/>
      <c r="G68" s="953"/>
      <c r="H68" s="953"/>
      <c r="I68" s="953"/>
      <c r="J68" s="953"/>
      <c r="K68" s="953"/>
      <c r="L68" s="953"/>
      <c r="M68" s="953"/>
      <c r="N68" s="953"/>
      <c r="O68" s="953"/>
      <c r="P68" s="954"/>
      <c r="Q68" s="955">
        <v>404</v>
      </c>
      <c r="R68" s="949"/>
      <c r="S68" s="949"/>
      <c r="T68" s="949"/>
      <c r="U68" s="949"/>
      <c r="V68" s="949">
        <v>533</v>
      </c>
      <c r="W68" s="949"/>
      <c r="X68" s="949"/>
      <c r="Y68" s="949"/>
      <c r="Z68" s="949"/>
      <c r="AA68" s="949">
        <v>-129</v>
      </c>
      <c r="AB68" s="949"/>
      <c r="AC68" s="949"/>
      <c r="AD68" s="949"/>
      <c r="AE68" s="949"/>
      <c r="AF68" s="949">
        <v>364</v>
      </c>
      <c r="AG68" s="949"/>
      <c r="AH68" s="949"/>
      <c r="AI68" s="949"/>
      <c r="AJ68" s="949"/>
      <c r="AK68" s="949">
        <v>0</v>
      </c>
      <c r="AL68" s="949"/>
      <c r="AM68" s="949"/>
      <c r="AN68" s="949"/>
      <c r="AO68" s="949"/>
      <c r="AP68" s="949">
        <v>1700</v>
      </c>
      <c r="AQ68" s="949"/>
      <c r="AR68" s="949"/>
      <c r="AS68" s="949"/>
      <c r="AT68" s="949"/>
      <c r="AU68" s="949">
        <v>1700</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574</v>
      </c>
      <c r="C69" s="957"/>
      <c r="D69" s="957"/>
      <c r="E69" s="957"/>
      <c r="F69" s="957"/>
      <c r="G69" s="957"/>
      <c r="H69" s="957"/>
      <c r="I69" s="957"/>
      <c r="J69" s="957"/>
      <c r="K69" s="957"/>
      <c r="L69" s="957"/>
      <c r="M69" s="957"/>
      <c r="N69" s="957"/>
      <c r="O69" s="957"/>
      <c r="P69" s="958"/>
      <c r="Q69" s="959">
        <v>836</v>
      </c>
      <c r="R69" s="915"/>
      <c r="S69" s="915"/>
      <c r="T69" s="915"/>
      <c r="U69" s="915"/>
      <c r="V69" s="915">
        <v>783</v>
      </c>
      <c r="W69" s="915"/>
      <c r="X69" s="915"/>
      <c r="Y69" s="915"/>
      <c r="Z69" s="915"/>
      <c r="AA69" s="915">
        <v>53</v>
      </c>
      <c r="AB69" s="915"/>
      <c r="AC69" s="915"/>
      <c r="AD69" s="915"/>
      <c r="AE69" s="915"/>
      <c r="AF69" s="915">
        <v>53</v>
      </c>
      <c r="AG69" s="915"/>
      <c r="AH69" s="915"/>
      <c r="AI69" s="915"/>
      <c r="AJ69" s="915"/>
      <c r="AK69" s="915">
        <v>2</v>
      </c>
      <c r="AL69" s="915"/>
      <c r="AM69" s="915"/>
      <c r="AN69" s="915"/>
      <c r="AO69" s="915"/>
      <c r="AP69" s="915" t="s">
        <v>507</v>
      </c>
      <c r="AQ69" s="915"/>
      <c r="AR69" s="915"/>
      <c r="AS69" s="915"/>
      <c r="AT69" s="915"/>
      <c r="AU69" s="915" t="s">
        <v>507</v>
      </c>
      <c r="AV69" s="915"/>
      <c r="AW69" s="915"/>
      <c r="AX69" s="915"/>
      <c r="AY69" s="915"/>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575</v>
      </c>
      <c r="C70" s="957"/>
      <c r="D70" s="957"/>
      <c r="E70" s="957"/>
      <c r="F70" s="957"/>
      <c r="G70" s="957"/>
      <c r="H70" s="957"/>
      <c r="I70" s="957"/>
      <c r="J70" s="957"/>
      <c r="K70" s="957"/>
      <c r="L70" s="957"/>
      <c r="M70" s="957"/>
      <c r="N70" s="957"/>
      <c r="O70" s="957"/>
      <c r="P70" s="958"/>
      <c r="Q70" s="959">
        <v>1436</v>
      </c>
      <c r="R70" s="915"/>
      <c r="S70" s="915"/>
      <c r="T70" s="915"/>
      <c r="U70" s="915"/>
      <c r="V70" s="915">
        <v>1422</v>
      </c>
      <c r="W70" s="915"/>
      <c r="X70" s="915"/>
      <c r="Y70" s="915"/>
      <c r="Z70" s="915"/>
      <c r="AA70" s="915">
        <v>14</v>
      </c>
      <c r="AB70" s="915"/>
      <c r="AC70" s="915"/>
      <c r="AD70" s="915"/>
      <c r="AE70" s="915"/>
      <c r="AF70" s="915">
        <v>14</v>
      </c>
      <c r="AG70" s="915"/>
      <c r="AH70" s="915"/>
      <c r="AI70" s="915"/>
      <c r="AJ70" s="915"/>
      <c r="AK70" s="915">
        <v>0</v>
      </c>
      <c r="AL70" s="915"/>
      <c r="AM70" s="915"/>
      <c r="AN70" s="915"/>
      <c r="AO70" s="915"/>
      <c r="AP70" s="915">
        <v>1076</v>
      </c>
      <c r="AQ70" s="915"/>
      <c r="AR70" s="915"/>
      <c r="AS70" s="915"/>
      <c r="AT70" s="915"/>
      <c r="AU70" s="915">
        <v>718</v>
      </c>
      <c r="AV70" s="915"/>
      <c r="AW70" s="915"/>
      <c r="AX70" s="915"/>
      <c r="AY70" s="915"/>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576</v>
      </c>
      <c r="C71" s="957"/>
      <c r="D71" s="957"/>
      <c r="E71" s="957"/>
      <c r="F71" s="957"/>
      <c r="G71" s="957"/>
      <c r="H71" s="957"/>
      <c r="I71" s="957"/>
      <c r="J71" s="957"/>
      <c r="K71" s="957"/>
      <c r="L71" s="957"/>
      <c r="M71" s="957"/>
      <c r="N71" s="957"/>
      <c r="O71" s="957"/>
      <c r="P71" s="958"/>
      <c r="Q71" s="959">
        <v>1442</v>
      </c>
      <c r="R71" s="915"/>
      <c r="S71" s="915"/>
      <c r="T71" s="915"/>
      <c r="U71" s="915"/>
      <c r="V71" s="915">
        <v>1399</v>
      </c>
      <c r="W71" s="915"/>
      <c r="X71" s="915"/>
      <c r="Y71" s="915"/>
      <c r="Z71" s="915"/>
      <c r="AA71" s="915">
        <v>43</v>
      </c>
      <c r="AB71" s="915"/>
      <c r="AC71" s="915"/>
      <c r="AD71" s="915"/>
      <c r="AE71" s="915"/>
      <c r="AF71" s="915">
        <v>43</v>
      </c>
      <c r="AG71" s="915"/>
      <c r="AH71" s="915"/>
      <c r="AI71" s="915"/>
      <c r="AJ71" s="915"/>
      <c r="AK71" s="915">
        <v>0</v>
      </c>
      <c r="AL71" s="915"/>
      <c r="AM71" s="915"/>
      <c r="AN71" s="915"/>
      <c r="AO71" s="915"/>
      <c r="AP71" s="915">
        <v>1054</v>
      </c>
      <c r="AQ71" s="915"/>
      <c r="AR71" s="915"/>
      <c r="AS71" s="915"/>
      <c r="AT71" s="915"/>
      <c r="AU71" s="915">
        <v>676</v>
      </c>
      <c r="AV71" s="915"/>
      <c r="AW71" s="915"/>
      <c r="AX71" s="915"/>
      <c r="AY71" s="915"/>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577</v>
      </c>
      <c r="C72" s="957"/>
      <c r="D72" s="957"/>
      <c r="E72" s="957"/>
      <c r="F72" s="957"/>
      <c r="G72" s="957"/>
      <c r="H72" s="957"/>
      <c r="I72" s="957"/>
      <c r="J72" s="957"/>
      <c r="K72" s="957"/>
      <c r="L72" s="957"/>
      <c r="M72" s="957"/>
      <c r="N72" s="957"/>
      <c r="O72" s="957"/>
      <c r="P72" s="958"/>
      <c r="Q72" s="959">
        <v>4311</v>
      </c>
      <c r="R72" s="915"/>
      <c r="S72" s="915"/>
      <c r="T72" s="915"/>
      <c r="U72" s="915"/>
      <c r="V72" s="915">
        <v>3658</v>
      </c>
      <c r="W72" s="915"/>
      <c r="X72" s="915"/>
      <c r="Y72" s="915"/>
      <c r="Z72" s="915"/>
      <c r="AA72" s="915">
        <v>653</v>
      </c>
      <c r="AB72" s="915"/>
      <c r="AC72" s="915"/>
      <c r="AD72" s="915"/>
      <c r="AE72" s="915"/>
      <c r="AF72" s="915">
        <v>653</v>
      </c>
      <c r="AG72" s="915"/>
      <c r="AH72" s="915"/>
      <c r="AI72" s="915"/>
      <c r="AJ72" s="915"/>
      <c r="AK72" s="915">
        <v>0</v>
      </c>
      <c r="AL72" s="915"/>
      <c r="AM72" s="915"/>
      <c r="AN72" s="915"/>
      <c r="AO72" s="915"/>
      <c r="AP72" s="915" t="s">
        <v>507</v>
      </c>
      <c r="AQ72" s="915"/>
      <c r="AR72" s="915"/>
      <c r="AS72" s="915"/>
      <c r="AT72" s="915"/>
      <c r="AU72" s="915" t="s">
        <v>507</v>
      </c>
      <c r="AV72" s="915"/>
      <c r="AW72" s="915"/>
      <c r="AX72" s="915"/>
      <c r="AY72" s="915"/>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t="s">
        <v>578</v>
      </c>
      <c r="C73" s="957"/>
      <c r="D73" s="957"/>
      <c r="E73" s="957"/>
      <c r="F73" s="957"/>
      <c r="G73" s="957"/>
      <c r="H73" s="957"/>
      <c r="I73" s="957"/>
      <c r="J73" s="957"/>
      <c r="K73" s="957"/>
      <c r="L73" s="957"/>
      <c r="M73" s="957"/>
      <c r="N73" s="957"/>
      <c r="O73" s="957"/>
      <c r="P73" s="958"/>
      <c r="Q73" s="959">
        <v>91</v>
      </c>
      <c r="R73" s="915"/>
      <c r="S73" s="915"/>
      <c r="T73" s="915"/>
      <c r="U73" s="915"/>
      <c r="V73" s="915">
        <v>88</v>
      </c>
      <c r="W73" s="915"/>
      <c r="X73" s="915"/>
      <c r="Y73" s="915"/>
      <c r="Z73" s="915"/>
      <c r="AA73" s="915">
        <v>3</v>
      </c>
      <c r="AB73" s="915"/>
      <c r="AC73" s="915"/>
      <c r="AD73" s="915"/>
      <c r="AE73" s="915"/>
      <c r="AF73" s="915">
        <v>3</v>
      </c>
      <c r="AG73" s="915"/>
      <c r="AH73" s="915"/>
      <c r="AI73" s="915"/>
      <c r="AJ73" s="915"/>
      <c r="AK73" s="915">
        <v>0</v>
      </c>
      <c r="AL73" s="915"/>
      <c r="AM73" s="915"/>
      <c r="AN73" s="915"/>
      <c r="AO73" s="915"/>
      <c r="AP73" s="915" t="s">
        <v>507</v>
      </c>
      <c r="AQ73" s="915"/>
      <c r="AR73" s="915"/>
      <c r="AS73" s="915"/>
      <c r="AT73" s="915"/>
      <c r="AU73" s="915" t="s">
        <v>507</v>
      </c>
      <c r="AV73" s="915"/>
      <c r="AW73" s="915"/>
      <c r="AX73" s="915"/>
      <c r="AY73" s="915"/>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t="s">
        <v>579</v>
      </c>
      <c r="C74" s="957"/>
      <c r="D74" s="957"/>
      <c r="E74" s="957"/>
      <c r="F74" s="957"/>
      <c r="G74" s="957"/>
      <c r="H74" s="957"/>
      <c r="I74" s="957"/>
      <c r="J74" s="957"/>
      <c r="K74" s="957"/>
      <c r="L74" s="957"/>
      <c r="M74" s="957"/>
      <c r="N74" s="957"/>
      <c r="O74" s="957"/>
      <c r="P74" s="958"/>
      <c r="Q74" s="959">
        <v>529</v>
      </c>
      <c r="R74" s="915"/>
      <c r="S74" s="915"/>
      <c r="T74" s="915"/>
      <c r="U74" s="915"/>
      <c r="V74" s="915">
        <v>507</v>
      </c>
      <c r="W74" s="915"/>
      <c r="X74" s="915"/>
      <c r="Y74" s="915"/>
      <c r="Z74" s="915"/>
      <c r="AA74" s="915">
        <v>22</v>
      </c>
      <c r="AB74" s="915"/>
      <c r="AC74" s="915"/>
      <c r="AD74" s="915"/>
      <c r="AE74" s="915"/>
      <c r="AF74" s="915">
        <v>22</v>
      </c>
      <c r="AG74" s="915"/>
      <c r="AH74" s="915"/>
      <c r="AI74" s="915"/>
      <c r="AJ74" s="915"/>
      <c r="AK74" s="915">
        <v>0</v>
      </c>
      <c r="AL74" s="915"/>
      <c r="AM74" s="915"/>
      <c r="AN74" s="915"/>
      <c r="AO74" s="915"/>
      <c r="AP74" s="915" t="s">
        <v>507</v>
      </c>
      <c r="AQ74" s="915"/>
      <c r="AR74" s="915"/>
      <c r="AS74" s="915"/>
      <c r="AT74" s="915"/>
      <c r="AU74" s="915" t="s">
        <v>507</v>
      </c>
      <c r="AV74" s="915"/>
      <c r="AW74" s="915"/>
      <c r="AX74" s="915"/>
      <c r="AY74" s="915"/>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t="s">
        <v>580</v>
      </c>
      <c r="C75" s="957"/>
      <c r="D75" s="957"/>
      <c r="E75" s="957"/>
      <c r="F75" s="957"/>
      <c r="G75" s="957"/>
      <c r="H75" s="957"/>
      <c r="I75" s="957"/>
      <c r="J75" s="957"/>
      <c r="K75" s="957"/>
      <c r="L75" s="957"/>
      <c r="M75" s="957"/>
      <c r="N75" s="957"/>
      <c r="O75" s="957"/>
      <c r="P75" s="958"/>
      <c r="Q75" s="962">
        <v>109616</v>
      </c>
      <c r="R75" s="963"/>
      <c r="S75" s="963"/>
      <c r="T75" s="963"/>
      <c r="U75" s="914"/>
      <c r="V75" s="964">
        <v>107064</v>
      </c>
      <c r="W75" s="963"/>
      <c r="X75" s="963"/>
      <c r="Y75" s="963"/>
      <c r="Z75" s="914"/>
      <c r="AA75" s="964">
        <v>2552</v>
      </c>
      <c r="AB75" s="963"/>
      <c r="AC75" s="963"/>
      <c r="AD75" s="963"/>
      <c r="AE75" s="914"/>
      <c r="AF75" s="964">
        <v>2552</v>
      </c>
      <c r="AG75" s="963"/>
      <c r="AH75" s="963"/>
      <c r="AI75" s="963"/>
      <c r="AJ75" s="914"/>
      <c r="AK75" s="964">
        <v>861</v>
      </c>
      <c r="AL75" s="963"/>
      <c r="AM75" s="963"/>
      <c r="AN75" s="963"/>
      <c r="AO75" s="914"/>
      <c r="AP75" s="964" t="s">
        <v>507</v>
      </c>
      <c r="AQ75" s="963"/>
      <c r="AR75" s="963"/>
      <c r="AS75" s="963"/>
      <c r="AT75" s="914"/>
      <c r="AU75" s="964" t="s">
        <v>507</v>
      </c>
      <c r="AV75" s="963"/>
      <c r="AW75" s="963"/>
      <c r="AX75" s="963"/>
      <c r="AY75" s="914"/>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t="s">
        <v>581</v>
      </c>
      <c r="C76" s="957"/>
      <c r="D76" s="957"/>
      <c r="E76" s="957"/>
      <c r="F76" s="957"/>
      <c r="G76" s="957"/>
      <c r="H76" s="957"/>
      <c r="I76" s="957"/>
      <c r="J76" s="957"/>
      <c r="K76" s="957"/>
      <c r="L76" s="957"/>
      <c r="M76" s="957"/>
      <c r="N76" s="957"/>
      <c r="O76" s="957"/>
      <c r="P76" s="958"/>
      <c r="Q76" s="962">
        <v>162</v>
      </c>
      <c r="R76" s="963"/>
      <c r="S76" s="963"/>
      <c r="T76" s="963"/>
      <c r="U76" s="914"/>
      <c r="V76" s="964">
        <v>149</v>
      </c>
      <c r="W76" s="963"/>
      <c r="X76" s="963"/>
      <c r="Y76" s="963"/>
      <c r="Z76" s="914"/>
      <c r="AA76" s="964">
        <v>13</v>
      </c>
      <c r="AB76" s="963"/>
      <c r="AC76" s="963"/>
      <c r="AD76" s="963"/>
      <c r="AE76" s="914"/>
      <c r="AF76" s="964">
        <v>13</v>
      </c>
      <c r="AG76" s="963"/>
      <c r="AH76" s="963"/>
      <c r="AI76" s="963"/>
      <c r="AJ76" s="914"/>
      <c r="AK76" s="964">
        <v>38</v>
      </c>
      <c r="AL76" s="963"/>
      <c r="AM76" s="963"/>
      <c r="AN76" s="963"/>
      <c r="AO76" s="914"/>
      <c r="AP76" s="964" t="s">
        <v>507</v>
      </c>
      <c r="AQ76" s="963"/>
      <c r="AR76" s="963"/>
      <c r="AS76" s="963"/>
      <c r="AT76" s="914"/>
      <c r="AU76" s="964" t="s">
        <v>507</v>
      </c>
      <c r="AV76" s="963"/>
      <c r="AW76" s="963"/>
      <c r="AX76" s="963"/>
      <c r="AY76" s="914"/>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4"/>
      <c r="V77" s="964"/>
      <c r="W77" s="963"/>
      <c r="X77" s="963"/>
      <c r="Y77" s="963"/>
      <c r="Z77" s="914"/>
      <c r="AA77" s="964"/>
      <c r="AB77" s="963"/>
      <c r="AC77" s="963"/>
      <c r="AD77" s="963"/>
      <c r="AE77" s="914"/>
      <c r="AF77" s="964"/>
      <c r="AG77" s="963"/>
      <c r="AH77" s="963"/>
      <c r="AI77" s="963"/>
      <c r="AJ77" s="914"/>
      <c r="AK77" s="964"/>
      <c r="AL77" s="963"/>
      <c r="AM77" s="963"/>
      <c r="AN77" s="963"/>
      <c r="AO77" s="914"/>
      <c r="AP77" s="964"/>
      <c r="AQ77" s="963"/>
      <c r="AR77" s="963"/>
      <c r="AS77" s="963"/>
      <c r="AT77" s="914"/>
      <c r="AU77" s="964"/>
      <c r="AV77" s="963"/>
      <c r="AW77" s="963"/>
      <c r="AX77" s="963"/>
      <c r="AY77" s="914"/>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390</v>
      </c>
      <c r="B88" s="874" t="s">
        <v>418</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3716</v>
      </c>
      <c r="AG88" s="925"/>
      <c r="AH88" s="925"/>
      <c r="AI88" s="925"/>
      <c r="AJ88" s="925"/>
      <c r="AK88" s="922"/>
      <c r="AL88" s="922"/>
      <c r="AM88" s="922"/>
      <c r="AN88" s="922"/>
      <c r="AO88" s="922"/>
      <c r="AP88" s="925">
        <v>3830</v>
      </c>
      <c r="AQ88" s="925"/>
      <c r="AR88" s="925"/>
      <c r="AS88" s="925"/>
      <c r="AT88" s="925"/>
      <c r="AU88" s="925">
        <v>3094</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419</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1</v>
      </c>
      <c r="CS102" s="933"/>
      <c r="CT102" s="933"/>
      <c r="CU102" s="933"/>
      <c r="CV102" s="976"/>
      <c r="CW102" s="975">
        <v>0</v>
      </c>
      <c r="CX102" s="933"/>
      <c r="CY102" s="933"/>
      <c r="CZ102" s="933"/>
      <c r="DA102" s="976"/>
      <c r="DB102" s="975" t="s">
        <v>507</v>
      </c>
      <c r="DC102" s="933"/>
      <c r="DD102" s="933"/>
      <c r="DE102" s="933"/>
      <c r="DF102" s="976"/>
      <c r="DG102" s="975" t="s">
        <v>507</v>
      </c>
      <c r="DH102" s="933"/>
      <c r="DI102" s="933"/>
      <c r="DJ102" s="933"/>
      <c r="DK102" s="976"/>
      <c r="DL102" s="975" t="s">
        <v>507</v>
      </c>
      <c r="DM102" s="933"/>
      <c r="DN102" s="933"/>
      <c r="DO102" s="933"/>
      <c r="DP102" s="976"/>
      <c r="DQ102" s="975" t="s">
        <v>507</v>
      </c>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308</v>
      </c>
      <c r="AG109" s="978"/>
      <c r="AH109" s="978"/>
      <c r="AI109" s="978"/>
      <c r="AJ109" s="979"/>
      <c r="AK109" s="977" t="s">
        <v>307</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308</v>
      </c>
      <c r="BW109" s="978"/>
      <c r="BX109" s="978"/>
      <c r="BY109" s="978"/>
      <c r="BZ109" s="979"/>
      <c r="CA109" s="977" t="s">
        <v>307</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308</v>
      </c>
      <c r="DM109" s="978"/>
      <c r="DN109" s="978"/>
      <c r="DO109" s="978"/>
      <c r="DP109" s="979"/>
      <c r="DQ109" s="977" t="s">
        <v>307</v>
      </c>
      <c r="DR109" s="978"/>
      <c r="DS109" s="978"/>
      <c r="DT109" s="978"/>
      <c r="DU109" s="979"/>
      <c r="DV109" s="977" t="s">
        <v>428</v>
      </c>
      <c r="DW109" s="978"/>
      <c r="DX109" s="978"/>
      <c r="DY109" s="978"/>
      <c r="DZ109" s="980"/>
    </row>
    <row r="110" spans="1:131" s="247" customFormat="1" ht="26.25" customHeight="1" x14ac:dyDescent="0.15">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2735951</v>
      </c>
      <c r="AB110" s="985"/>
      <c r="AC110" s="985"/>
      <c r="AD110" s="985"/>
      <c r="AE110" s="986"/>
      <c r="AF110" s="987">
        <v>2565442</v>
      </c>
      <c r="AG110" s="985"/>
      <c r="AH110" s="985"/>
      <c r="AI110" s="985"/>
      <c r="AJ110" s="986"/>
      <c r="AK110" s="987">
        <v>2441187</v>
      </c>
      <c r="AL110" s="985"/>
      <c r="AM110" s="985"/>
      <c r="AN110" s="985"/>
      <c r="AO110" s="986"/>
      <c r="AP110" s="988">
        <v>19.8</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25893424</v>
      </c>
      <c r="BR110" s="1020"/>
      <c r="BS110" s="1020"/>
      <c r="BT110" s="1020"/>
      <c r="BU110" s="1020"/>
      <c r="BV110" s="1020">
        <v>25848051</v>
      </c>
      <c r="BW110" s="1020"/>
      <c r="BX110" s="1020"/>
      <c r="BY110" s="1020"/>
      <c r="BZ110" s="1020"/>
      <c r="CA110" s="1020">
        <v>25475562</v>
      </c>
      <c r="CB110" s="1020"/>
      <c r="CC110" s="1020"/>
      <c r="CD110" s="1020"/>
      <c r="CE110" s="1020"/>
      <c r="CF110" s="1034">
        <v>206.3</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434</v>
      </c>
      <c r="DH110" s="1020"/>
      <c r="DI110" s="1020"/>
      <c r="DJ110" s="1020"/>
      <c r="DK110" s="1020"/>
      <c r="DL110" s="1020" t="s">
        <v>435</v>
      </c>
      <c r="DM110" s="1020"/>
      <c r="DN110" s="1020"/>
      <c r="DO110" s="1020"/>
      <c r="DP110" s="1020"/>
      <c r="DQ110" s="1020" t="s">
        <v>434</v>
      </c>
      <c r="DR110" s="1020"/>
      <c r="DS110" s="1020"/>
      <c r="DT110" s="1020"/>
      <c r="DU110" s="1020"/>
      <c r="DV110" s="1021" t="s">
        <v>434</v>
      </c>
      <c r="DW110" s="1021"/>
      <c r="DX110" s="1021"/>
      <c r="DY110" s="1021"/>
      <c r="DZ110" s="1022"/>
    </row>
    <row r="111" spans="1:131" s="247" customFormat="1" ht="26.25" customHeight="1" x14ac:dyDescent="0.15">
      <c r="A111" s="1023" t="s">
        <v>436</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435</v>
      </c>
      <c r="AB111" s="1027"/>
      <c r="AC111" s="1027"/>
      <c r="AD111" s="1027"/>
      <c r="AE111" s="1028"/>
      <c r="AF111" s="1029" t="s">
        <v>435</v>
      </c>
      <c r="AG111" s="1027"/>
      <c r="AH111" s="1027"/>
      <c r="AI111" s="1027"/>
      <c r="AJ111" s="1028"/>
      <c r="AK111" s="1029" t="s">
        <v>435</v>
      </c>
      <c r="AL111" s="1027"/>
      <c r="AM111" s="1027"/>
      <c r="AN111" s="1027"/>
      <c r="AO111" s="1028"/>
      <c r="AP111" s="1030" t="s">
        <v>130</v>
      </c>
      <c r="AQ111" s="1031"/>
      <c r="AR111" s="1031"/>
      <c r="AS111" s="1031"/>
      <c r="AT111" s="1032"/>
      <c r="AU111" s="993"/>
      <c r="AV111" s="994"/>
      <c r="AW111" s="994"/>
      <c r="AX111" s="994"/>
      <c r="AY111" s="994"/>
      <c r="AZ111" s="1042" t="s">
        <v>437</v>
      </c>
      <c r="BA111" s="1043"/>
      <c r="BB111" s="1043"/>
      <c r="BC111" s="1043"/>
      <c r="BD111" s="1043"/>
      <c r="BE111" s="1043"/>
      <c r="BF111" s="1043"/>
      <c r="BG111" s="1043"/>
      <c r="BH111" s="1043"/>
      <c r="BI111" s="1043"/>
      <c r="BJ111" s="1043"/>
      <c r="BK111" s="1043"/>
      <c r="BL111" s="1043"/>
      <c r="BM111" s="1043"/>
      <c r="BN111" s="1043"/>
      <c r="BO111" s="1043"/>
      <c r="BP111" s="1044"/>
      <c r="BQ111" s="1012">
        <v>281020</v>
      </c>
      <c r="BR111" s="1013"/>
      <c r="BS111" s="1013"/>
      <c r="BT111" s="1013"/>
      <c r="BU111" s="1013"/>
      <c r="BV111" s="1013">
        <v>189617</v>
      </c>
      <c r="BW111" s="1013"/>
      <c r="BX111" s="1013"/>
      <c r="BY111" s="1013"/>
      <c r="BZ111" s="1013"/>
      <c r="CA111" s="1013">
        <v>98214</v>
      </c>
      <c r="CB111" s="1013"/>
      <c r="CC111" s="1013"/>
      <c r="CD111" s="1013"/>
      <c r="CE111" s="1013"/>
      <c r="CF111" s="1007">
        <v>0.8</v>
      </c>
      <c r="CG111" s="1008"/>
      <c r="CH111" s="1008"/>
      <c r="CI111" s="1008"/>
      <c r="CJ111" s="1008"/>
      <c r="CK111" s="1038"/>
      <c r="CL111" s="1039"/>
      <c r="CM111" s="1009" t="s">
        <v>438</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435</v>
      </c>
      <c r="DH111" s="1013"/>
      <c r="DI111" s="1013"/>
      <c r="DJ111" s="1013"/>
      <c r="DK111" s="1013"/>
      <c r="DL111" s="1013" t="s">
        <v>435</v>
      </c>
      <c r="DM111" s="1013"/>
      <c r="DN111" s="1013"/>
      <c r="DO111" s="1013"/>
      <c r="DP111" s="1013"/>
      <c r="DQ111" s="1013" t="s">
        <v>435</v>
      </c>
      <c r="DR111" s="1013"/>
      <c r="DS111" s="1013"/>
      <c r="DT111" s="1013"/>
      <c r="DU111" s="1013"/>
      <c r="DV111" s="1014" t="s">
        <v>434</v>
      </c>
      <c r="DW111" s="1014"/>
      <c r="DX111" s="1014"/>
      <c r="DY111" s="1014"/>
      <c r="DZ111" s="1015"/>
    </row>
    <row r="112" spans="1:131" s="247" customFormat="1" ht="26.25" customHeight="1" x14ac:dyDescent="0.15">
      <c r="A112" s="1045" t="s">
        <v>439</v>
      </c>
      <c r="B112" s="1046"/>
      <c r="C112" s="1043" t="s">
        <v>440</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v>70000</v>
      </c>
      <c r="AB112" s="1052"/>
      <c r="AC112" s="1052"/>
      <c r="AD112" s="1052"/>
      <c r="AE112" s="1053"/>
      <c r="AF112" s="1054">
        <v>80000</v>
      </c>
      <c r="AG112" s="1052"/>
      <c r="AH112" s="1052"/>
      <c r="AI112" s="1052"/>
      <c r="AJ112" s="1053"/>
      <c r="AK112" s="1054">
        <v>80000</v>
      </c>
      <c r="AL112" s="1052"/>
      <c r="AM112" s="1052"/>
      <c r="AN112" s="1052"/>
      <c r="AO112" s="1053"/>
      <c r="AP112" s="1055">
        <v>0.6</v>
      </c>
      <c r="AQ112" s="1056"/>
      <c r="AR112" s="1056"/>
      <c r="AS112" s="1056"/>
      <c r="AT112" s="1057"/>
      <c r="AU112" s="993"/>
      <c r="AV112" s="994"/>
      <c r="AW112" s="994"/>
      <c r="AX112" s="994"/>
      <c r="AY112" s="994"/>
      <c r="AZ112" s="1042" t="s">
        <v>441</v>
      </c>
      <c r="BA112" s="1043"/>
      <c r="BB112" s="1043"/>
      <c r="BC112" s="1043"/>
      <c r="BD112" s="1043"/>
      <c r="BE112" s="1043"/>
      <c r="BF112" s="1043"/>
      <c r="BG112" s="1043"/>
      <c r="BH112" s="1043"/>
      <c r="BI112" s="1043"/>
      <c r="BJ112" s="1043"/>
      <c r="BK112" s="1043"/>
      <c r="BL112" s="1043"/>
      <c r="BM112" s="1043"/>
      <c r="BN112" s="1043"/>
      <c r="BO112" s="1043"/>
      <c r="BP112" s="1044"/>
      <c r="BQ112" s="1012">
        <v>9631927</v>
      </c>
      <c r="BR112" s="1013"/>
      <c r="BS112" s="1013"/>
      <c r="BT112" s="1013"/>
      <c r="BU112" s="1013"/>
      <c r="BV112" s="1013">
        <v>9004782</v>
      </c>
      <c r="BW112" s="1013"/>
      <c r="BX112" s="1013"/>
      <c r="BY112" s="1013"/>
      <c r="BZ112" s="1013"/>
      <c r="CA112" s="1013">
        <v>8184817</v>
      </c>
      <c r="CB112" s="1013"/>
      <c r="CC112" s="1013"/>
      <c r="CD112" s="1013"/>
      <c r="CE112" s="1013"/>
      <c r="CF112" s="1007">
        <v>66.3</v>
      </c>
      <c r="CG112" s="1008"/>
      <c r="CH112" s="1008"/>
      <c r="CI112" s="1008"/>
      <c r="CJ112" s="1008"/>
      <c r="CK112" s="1038"/>
      <c r="CL112" s="1039"/>
      <c r="CM112" s="1009" t="s">
        <v>442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v>281020</v>
      </c>
      <c r="DH112" s="1013"/>
      <c r="DI112" s="1013"/>
      <c r="DJ112" s="1013"/>
      <c r="DK112" s="1013"/>
      <c r="DL112" s="1013">
        <v>189617</v>
      </c>
      <c r="DM112" s="1013"/>
      <c r="DN112" s="1013"/>
      <c r="DO112" s="1013"/>
      <c r="DP112" s="1013"/>
      <c r="DQ112" s="1013">
        <v>98214</v>
      </c>
      <c r="DR112" s="1013"/>
      <c r="DS112" s="1013"/>
      <c r="DT112" s="1013"/>
      <c r="DU112" s="1013"/>
      <c r="DV112" s="1014">
        <v>0.8</v>
      </c>
      <c r="DW112" s="1014"/>
      <c r="DX112" s="1014"/>
      <c r="DY112" s="1014"/>
      <c r="DZ112" s="1015"/>
    </row>
    <row r="113" spans="1:130" s="247" customFormat="1" ht="26.25" customHeight="1" x14ac:dyDescent="0.15">
      <c r="A113" s="1047"/>
      <c r="B113" s="1048"/>
      <c r="C113" s="1043" t="s">
        <v>443</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764804</v>
      </c>
      <c r="AB113" s="1027"/>
      <c r="AC113" s="1027"/>
      <c r="AD113" s="1027"/>
      <c r="AE113" s="1028"/>
      <c r="AF113" s="1029">
        <v>799486</v>
      </c>
      <c r="AG113" s="1027"/>
      <c r="AH113" s="1027"/>
      <c r="AI113" s="1027"/>
      <c r="AJ113" s="1028"/>
      <c r="AK113" s="1029">
        <v>851556</v>
      </c>
      <c r="AL113" s="1027"/>
      <c r="AM113" s="1027"/>
      <c r="AN113" s="1027"/>
      <c r="AO113" s="1028"/>
      <c r="AP113" s="1030">
        <v>6.9</v>
      </c>
      <c r="AQ113" s="1031"/>
      <c r="AR113" s="1031"/>
      <c r="AS113" s="1031"/>
      <c r="AT113" s="1032"/>
      <c r="AU113" s="993"/>
      <c r="AV113" s="994"/>
      <c r="AW113" s="994"/>
      <c r="AX113" s="994"/>
      <c r="AY113" s="994"/>
      <c r="AZ113" s="1042" t="s">
        <v>444</v>
      </c>
      <c r="BA113" s="1043"/>
      <c r="BB113" s="1043"/>
      <c r="BC113" s="1043"/>
      <c r="BD113" s="1043"/>
      <c r="BE113" s="1043"/>
      <c r="BF113" s="1043"/>
      <c r="BG113" s="1043"/>
      <c r="BH113" s="1043"/>
      <c r="BI113" s="1043"/>
      <c r="BJ113" s="1043"/>
      <c r="BK113" s="1043"/>
      <c r="BL113" s="1043"/>
      <c r="BM113" s="1043"/>
      <c r="BN113" s="1043"/>
      <c r="BO113" s="1043"/>
      <c r="BP113" s="1044"/>
      <c r="BQ113" s="1012">
        <v>3294767</v>
      </c>
      <c r="BR113" s="1013"/>
      <c r="BS113" s="1013"/>
      <c r="BT113" s="1013"/>
      <c r="BU113" s="1013"/>
      <c r="BV113" s="1013">
        <v>3431089</v>
      </c>
      <c r="BW113" s="1013"/>
      <c r="BX113" s="1013"/>
      <c r="BY113" s="1013"/>
      <c r="BZ113" s="1013"/>
      <c r="CA113" s="1013">
        <v>3093680</v>
      </c>
      <c r="CB113" s="1013"/>
      <c r="CC113" s="1013"/>
      <c r="CD113" s="1013"/>
      <c r="CE113" s="1013"/>
      <c r="CF113" s="1007">
        <v>25.1</v>
      </c>
      <c r="CG113" s="1008"/>
      <c r="CH113" s="1008"/>
      <c r="CI113" s="1008"/>
      <c r="CJ113" s="1008"/>
      <c r="CK113" s="1038"/>
      <c r="CL113" s="1039"/>
      <c r="CM113" s="1009" t="s">
        <v>445</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130</v>
      </c>
      <c r="DH113" s="1052"/>
      <c r="DI113" s="1052"/>
      <c r="DJ113" s="1052"/>
      <c r="DK113" s="1053"/>
      <c r="DL113" s="1054" t="s">
        <v>434</v>
      </c>
      <c r="DM113" s="1052"/>
      <c r="DN113" s="1052"/>
      <c r="DO113" s="1052"/>
      <c r="DP113" s="1053"/>
      <c r="DQ113" s="1054" t="s">
        <v>434</v>
      </c>
      <c r="DR113" s="1052"/>
      <c r="DS113" s="1052"/>
      <c r="DT113" s="1052"/>
      <c r="DU113" s="1053"/>
      <c r="DV113" s="1055" t="s">
        <v>130</v>
      </c>
      <c r="DW113" s="1056"/>
      <c r="DX113" s="1056"/>
      <c r="DY113" s="1056"/>
      <c r="DZ113" s="1057"/>
    </row>
    <row r="114" spans="1:130" s="247" customFormat="1" ht="26.25" customHeight="1" x14ac:dyDescent="0.15">
      <c r="A114" s="1047"/>
      <c r="B114" s="1048"/>
      <c r="C114" s="1043" t="s">
        <v>446</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296447</v>
      </c>
      <c r="AB114" s="1052"/>
      <c r="AC114" s="1052"/>
      <c r="AD114" s="1052"/>
      <c r="AE114" s="1053"/>
      <c r="AF114" s="1054">
        <v>449150</v>
      </c>
      <c r="AG114" s="1052"/>
      <c r="AH114" s="1052"/>
      <c r="AI114" s="1052"/>
      <c r="AJ114" s="1053"/>
      <c r="AK114" s="1054">
        <v>461527</v>
      </c>
      <c r="AL114" s="1052"/>
      <c r="AM114" s="1052"/>
      <c r="AN114" s="1052"/>
      <c r="AO114" s="1053"/>
      <c r="AP114" s="1055">
        <v>3.7</v>
      </c>
      <c r="AQ114" s="1056"/>
      <c r="AR114" s="1056"/>
      <c r="AS114" s="1056"/>
      <c r="AT114" s="1057"/>
      <c r="AU114" s="993"/>
      <c r="AV114" s="994"/>
      <c r="AW114" s="994"/>
      <c r="AX114" s="994"/>
      <c r="AY114" s="994"/>
      <c r="AZ114" s="1042" t="s">
        <v>447</v>
      </c>
      <c r="BA114" s="1043"/>
      <c r="BB114" s="1043"/>
      <c r="BC114" s="1043"/>
      <c r="BD114" s="1043"/>
      <c r="BE114" s="1043"/>
      <c r="BF114" s="1043"/>
      <c r="BG114" s="1043"/>
      <c r="BH114" s="1043"/>
      <c r="BI114" s="1043"/>
      <c r="BJ114" s="1043"/>
      <c r="BK114" s="1043"/>
      <c r="BL114" s="1043"/>
      <c r="BM114" s="1043"/>
      <c r="BN114" s="1043"/>
      <c r="BO114" s="1043"/>
      <c r="BP114" s="1044"/>
      <c r="BQ114" s="1012">
        <v>2881375</v>
      </c>
      <c r="BR114" s="1013"/>
      <c r="BS114" s="1013"/>
      <c r="BT114" s="1013"/>
      <c r="BU114" s="1013"/>
      <c r="BV114" s="1013">
        <v>2760542</v>
      </c>
      <c r="BW114" s="1013"/>
      <c r="BX114" s="1013"/>
      <c r="BY114" s="1013"/>
      <c r="BZ114" s="1013"/>
      <c r="CA114" s="1013">
        <v>2859006</v>
      </c>
      <c r="CB114" s="1013"/>
      <c r="CC114" s="1013"/>
      <c r="CD114" s="1013"/>
      <c r="CE114" s="1013"/>
      <c r="CF114" s="1007">
        <v>23.2</v>
      </c>
      <c r="CG114" s="1008"/>
      <c r="CH114" s="1008"/>
      <c r="CI114" s="1008"/>
      <c r="CJ114" s="1008"/>
      <c r="CK114" s="1038"/>
      <c r="CL114" s="1039"/>
      <c r="CM114" s="1009" t="s">
        <v>448</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130</v>
      </c>
      <c r="DH114" s="1052"/>
      <c r="DI114" s="1052"/>
      <c r="DJ114" s="1052"/>
      <c r="DK114" s="1053"/>
      <c r="DL114" s="1054" t="s">
        <v>434</v>
      </c>
      <c r="DM114" s="1052"/>
      <c r="DN114" s="1052"/>
      <c r="DO114" s="1052"/>
      <c r="DP114" s="1053"/>
      <c r="DQ114" s="1054" t="s">
        <v>130</v>
      </c>
      <c r="DR114" s="1052"/>
      <c r="DS114" s="1052"/>
      <c r="DT114" s="1052"/>
      <c r="DU114" s="1053"/>
      <c r="DV114" s="1055" t="s">
        <v>130</v>
      </c>
      <c r="DW114" s="1056"/>
      <c r="DX114" s="1056"/>
      <c r="DY114" s="1056"/>
      <c r="DZ114" s="1057"/>
    </row>
    <row r="115" spans="1:130" s="247" customFormat="1" ht="26.25" customHeight="1" x14ac:dyDescent="0.15">
      <c r="A115" s="1047"/>
      <c r="B115" s="1048"/>
      <c r="C115" s="1043" t="s">
        <v>449</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91403</v>
      </c>
      <c r="AB115" s="1027"/>
      <c r="AC115" s="1027"/>
      <c r="AD115" s="1027"/>
      <c r="AE115" s="1028"/>
      <c r="AF115" s="1029">
        <v>91403</v>
      </c>
      <c r="AG115" s="1027"/>
      <c r="AH115" s="1027"/>
      <c r="AI115" s="1027"/>
      <c r="AJ115" s="1028"/>
      <c r="AK115" s="1029">
        <v>91403</v>
      </c>
      <c r="AL115" s="1027"/>
      <c r="AM115" s="1027"/>
      <c r="AN115" s="1027"/>
      <c r="AO115" s="1028"/>
      <c r="AP115" s="1030">
        <v>0.7</v>
      </c>
      <c r="AQ115" s="1031"/>
      <c r="AR115" s="1031"/>
      <c r="AS115" s="1031"/>
      <c r="AT115" s="1032"/>
      <c r="AU115" s="993"/>
      <c r="AV115" s="994"/>
      <c r="AW115" s="994"/>
      <c r="AX115" s="994"/>
      <c r="AY115" s="994"/>
      <c r="AZ115" s="1042" t="s">
        <v>450</v>
      </c>
      <c r="BA115" s="1043"/>
      <c r="BB115" s="1043"/>
      <c r="BC115" s="1043"/>
      <c r="BD115" s="1043"/>
      <c r="BE115" s="1043"/>
      <c r="BF115" s="1043"/>
      <c r="BG115" s="1043"/>
      <c r="BH115" s="1043"/>
      <c r="BI115" s="1043"/>
      <c r="BJ115" s="1043"/>
      <c r="BK115" s="1043"/>
      <c r="BL115" s="1043"/>
      <c r="BM115" s="1043"/>
      <c r="BN115" s="1043"/>
      <c r="BO115" s="1043"/>
      <c r="BP115" s="1044"/>
      <c r="BQ115" s="1012">
        <v>253601</v>
      </c>
      <c r="BR115" s="1013"/>
      <c r="BS115" s="1013"/>
      <c r="BT115" s="1013"/>
      <c r="BU115" s="1013"/>
      <c r="BV115" s="1013" t="s">
        <v>130</v>
      </c>
      <c r="BW115" s="1013"/>
      <c r="BX115" s="1013"/>
      <c r="BY115" s="1013"/>
      <c r="BZ115" s="1013"/>
      <c r="CA115" s="1013" t="s">
        <v>130</v>
      </c>
      <c r="CB115" s="1013"/>
      <c r="CC115" s="1013"/>
      <c r="CD115" s="1013"/>
      <c r="CE115" s="1013"/>
      <c r="CF115" s="1007" t="s">
        <v>130</v>
      </c>
      <c r="CG115" s="1008"/>
      <c r="CH115" s="1008"/>
      <c r="CI115" s="1008"/>
      <c r="CJ115" s="1008"/>
      <c r="CK115" s="1038"/>
      <c r="CL115" s="1039"/>
      <c r="CM115" s="1042" t="s">
        <v>451</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434</v>
      </c>
      <c r="DH115" s="1052"/>
      <c r="DI115" s="1052"/>
      <c r="DJ115" s="1052"/>
      <c r="DK115" s="1053"/>
      <c r="DL115" s="1054" t="s">
        <v>130</v>
      </c>
      <c r="DM115" s="1052"/>
      <c r="DN115" s="1052"/>
      <c r="DO115" s="1052"/>
      <c r="DP115" s="1053"/>
      <c r="DQ115" s="1054" t="s">
        <v>434</v>
      </c>
      <c r="DR115" s="1052"/>
      <c r="DS115" s="1052"/>
      <c r="DT115" s="1052"/>
      <c r="DU115" s="1053"/>
      <c r="DV115" s="1055" t="s">
        <v>130</v>
      </c>
      <c r="DW115" s="1056"/>
      <c r="DX115" s="1056"/>
      <c r="DY115" s="1056"/>
      <c r="DZ115" s="1057"/>
    </row>
    <row r="116" spans="1:130" s="247" customFormat="1" ht="26.25" customHeight="1" x14ac:dyDescent="0.15">
      <c r="A116" s="1049"/>
      <c r="B116" s="1050"/>
      <c r="C116" s="1058" t="s">
        <v>452</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130</v>
      </c>
      <c r="AB116" s="1052"/>
      <c r="AC116" s="1052"/>
      <c r="AD116" s="1052"/>
      <c r="AE116" s="1053"/>
      <c r="AF116" s="1054" t="s">
        <v>130</v>
      </c>
      <c r="AG116" s="1052"/>
      <c r="AH116" s="1052"/>
      <c r="AI116" s="1052"/>
      <c r="AJ116" s="1053"/>
      <c r="AK116" s="1054" t="s">
        <v>130</v>
      </c>
      <c r="AL116" s="1052"/>
      <c r="AM116" s="1052"/>
      <c r="AN116" s="1052"/>
      <c r="AO116" s="1053"/>
      <c r="AP116" s="1055" t="s">
        <v>130</v>
      </c>
      <c r="AQ116" s="1056"/>
      <c r="AR116" s="1056"/>
      <c r="AS116" s="1056"/>
      <c r="AT116" s="1057"/>
      <c r="AU116" s="993"/>
      <c r="AV116" s="994"/>
      <c r="AW116" s="994"/>
      <c r="AX116" s="994"/>
      <c r="AY116" s="994"/>
      <c r="AZ116" s="1060" t="s">
        <v>453</v>
      </c>
      <c r="BA116" s="1061"/>
      <c r="BB116" s="1061"/>
      <c r="BC116" s="1061"/>
      <c r="BD116" s="1061"/>
      <c r="BE116" s="1061"/>
      <c r="BF116" s="1061"/>
      <c r="BG116" s="1061"/>
      <c r="BH116" s="1061"/>
      <c r="BI116" s="1061"/>
      <c r="BJ116" s="1061"/>
      <c r="BK116" s="1061"/>
      <c r="BL116" s="1061"/>
      <c r="BM116" s="1061"/>
      <c r="BN116" s="1061"/>
      <c r="BO116" s="1061"/>
      <c r="BP116" s="1062"/>
      <c r="BQ116" s="1012" t="s">
        <v>434</v>
      </c>
      <c r="BR116" s="1013"/>
      <c r="BS116" s="1013"/>
      <c r="BT116" s="1013"/>
      <c r="BU116" s="1013"/>
      <c r="BV116" s="1013" t="s">
        <v>130</v>
      </c>
      <c r="BW116" s="1013"/>
      <c r="BX116" s="1013"/>
      <c r="BY116" s="1013"/>
      <c r="BZ116" s="1013"/>
      <c r="CA116" s="1013" t="s">
        <v>130</v>
      </c>
      <c r="CB116" s="1013"/>
      <c r="CC116" s="1013"/>
      <c r="CD116" s="1013"/>
      <c r="CE116" s="1013"/>
      <c r="CF116" s="1007" t="s">
        <v>130</v>
      </c>
      <c r="CG116" s="1008"/>
      <c r="CH116" s="1008"/>
      <c r="CI116" s="1008"/>
      <c r="CJ116" s="1008"/>
      <c r="CK116" s="1038"/>
      <c r="CL116" s="1039"/>
      <c r="CM116" s="1009" t="s">
        <v>454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130</v>
      </c>
      <c r="DH116" s="1052"/>
      <c r="DI116" s="1052"/>
      <c r="DJ116" s="1052"/>
      <c r="DK116" s="1053"/>
      <c r="DL116" s="1054" t="s">
        <v>130</v>
      </c>
      <c r="DM116" s="1052"/>
      <c r="DN116" s="1052"/>
      <c r="DO116" s="1052"/>
      <c r="DP116" s="1053"/>
      <c r="DQ116" s="1054" t="s">
        <v>130</v>
      </c>
      <c r="DR116" s="1052"/>
      <c r="DS116" s="1052"/>
      <c r="DT116" s="1052"/>
      <c r="DU116" s="1053"/>
      <c r="DV116" s="1055" t="s">
        <v>130</v>
      </c>
      <c r="DW116" s="1056"/>
      <c r="DX116" s="1056"/>
      <c r="DY116" s="1056"/>
      <c r="DZ116" s="1057"/>
    </row>
    <row r="117" spans="1:130" s="247"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455</v>
      </c>
      <c r="Z117" s="979"/>
      <c r="AA117" s="1069">
        <v>3958605</v>
      </c>
      <c r="AB117" s="1070"/>
      <c r="AC117" s="1070"/>
      <c r="AD117" s="1070"/>
      <c r="AE117" s="1071"/>
      <c r="AF117" s="1072">
        <v>3985481</v>
      </c>
      <c r="AG117" s="1070"/>
      <c r="AH117" s="1070"/>
      <c r="AI117" s="1070"/>
      <c r="AJ117" s="1071"/>
      <c r="AK117" s="1072">
        <v>3925673</v>
      </c>
      <c r="AL117" s="1070"/>
      <c r="AM117" s="1070"/>
      <c r="AN117" s="1070"/>
      <c r="AO117" s="1071"/>
      <c r="AP117" s="1073"/>
      <c r="AQ117" s="1074"/>
      <c r="AR117" s="1074"/>
      <c r="AS117" s="1074"/>
      <c r="AT117" s="1075"/>
      <c r="AU117" s="993"/>
      <c r="AV117" s="994"/>
      <c r="AW117" s="994"/>
      <c r="AX117" s="994"/>
      <c r="AY117" s="994"/>
      <c r="AZ117" s="1060" t="s">
        <v>456</v>
      </c>
      <c r="BA117" s="1061"/>
      <c r="BB117" s="1061"/>
      <c r="BC117" s="1061"/>
      <c r="BD117" s="1061"/>
      <c r="BE117" s="1061"/>
      <c r="BF117" s="1061"/>
      <c r="BG117" s="1061"/>
      <c r="BH117" s="1061"/>
      <c r="BI117" s="1061"/>
      <c r="BJ117" s="1061"/>
      <c r="BK117" s="1061"/>
      <c r="BL117" s="1061"/>
      <c r="BM117" s="1061"/>
      <c r="BN117" s="1061"/>
      <c r="BO117" s="1061"/>
      <c r="BP117" s="1062"/>
      <c r="BQ117" s="1012" t="s">
        <v>130</v>
      </c>
      <c r="BR117" s="1013"/>
      <c r="BS117" s="1013"/>
      <c r="BT117" s="1013"/>
      <c r="BU117" s="1013"/>
      <c r="BV117" s="1013" t="s">
        <v>130</v>
      </c>
      <c r="BW117" s="1013"/>
      <c r="BX117" s="1013"/>
      <c r="BY117" s="1013"/>
      <c r="BZ117" s="1013"/>
      <c r="CA117" s="1013" t="s">
        <v>130</v>
      </c>
      <c r="CB117" s="1013"/>
      <c r="CC117" s="1013"/>
      <c r="CD117" s="1013"/>
      <c r="CE117" s="1013"/>
      <c r="CF117" s="1007" t="s">
        <v>130</v>
      </c>
      <c r="CG117" s="1008"/>
      <c r="CH117" s="1008"/>
      <c r="CI117" s="1008"/>
      <c r="CJ117" s="1008"/>
      <c r="CK117" s="1038"/>
      <c r="CL117" s="1039"/>
      <c r="CM117" s="1009" t="s">
        <v>457</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130</v>
      </c>
      <c r="DH117" s="1052"/>
      <c r="DI117" s="1052"/>
      <c r="DJ117" s="1052"/>
      <c r="DK117" s="1053"/>
      <c r="DL117" s="1054" t="s">
        <v>130</v>
      </c>
      <c r="DM117" s="1052"/>
      <c r="DN117" s="1052"/>
      <c r="DO117" s="1052"/>
      <c r="DP117" s="1053"/>
      <c r="DQ117" s="1054" t="s">
        <v>130</v>
      </c>
      <c r="DR117" s="1052"/>
      <c r="DS117" s="1052"/>
      <c r="DT117" s="1052"/>
      <c r="DU117" s="1053"/>
      <c r="DV117" s="1055" t="s">
        <v>130</v>
      </c>
      <c r="DW117" s="1056"/>
      <c r="DX117" s="1056"/>
      <c r="DY117" s="1056"/>
      <c r="DZ117" s="1057"/>
    </row>
    <row r="118" spans="1:130" s="247" customFormat="1" ht="26.25" customHeight="1" x14ac:dyDescent="0.15">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308</v>
      </c>
      <c r="AG118" s="978"/>
      <c r="AH118" s="978"/>
      <c r="AI118" s="978"/>
      <c r="AJ118" s="979"/>
      <c r="AK118" s="977" t="s">
        <v>307</v>
      </c>
      <c r="AL118" s="978"/>
      <c r="AM118" s="978"/>
      <c r="AN118" s="978"/>
      <c r="AO118" s="979"/>
      <c r="AP118" s="1064" t="s">
        <v>428</v>
      </c>
      <c r="AQ118" s="1065"/>
      <c r="AR118" s="1065"/>
      <c r="AS118" s="1065"/>
      <c r="AT118" s="1066"/>
      <c r="AU118" s="993"/>
      <c r="AV118" s="994"/>
      <c r="AW118" s="994"/>
      <c r="AX118" s="994"/>
      <c r="AY118" s="994"/>
      <c r="AZ118" s="1067" t="s">
        <v>458</v>
      </c>
      <c r="BA118" s="1058"/>
      <c r="BB118" s="1058"/>
      <c r="BC118" s="1058"/>
      <c r="BD118" s="1058"/>
      <c r="BE118" s="1058"/>
      <c r="BF118" s="1058"/>
      <c r="BG118" s="1058"/>
      <c r="BH118" s="1058"/>
      <c r="BI118" s="1058"/>
      <c r="BJ118" s="1058"/>
      <c r="BK118" s="1058"/>
      <c r="BL118" s="1058"/>
      <c r="BM118" s="1058"/>
      <c r="BN118" s="1058"/>
      <c r="BO118" s="1058"/>
      <c r="BP118" s="1059"/>
      <c r="BQ118" s="1090" t="s">
        <v>130</v>
      </c>
      <c r="BR118" s="1091"/>
      <c r="BS118" s="1091"/>
      <c r="BT118" s="1091"/>
      <c r="BU118" s="1091"/>
      <c r="BV118" s="1091" t="s">
        <v>130</v>
      </c>
      <c r="BW118" s="1091"/>
      <c r="BX118" s="1091"/>
      <c r="BY118" s="1091"/>
      <c r="BZ118" s="1091"/>
      <c r="CA118" s="1091" t="s">
        <v>130</v>
      </c>
      <c r="CB118" s="1091"/>
      <c r="CC118" s="1091"/>
      <c r="CD118" s="1091"/>
      <c r="CE118" s="1091"/>
      <c r="CF118" s="1007" t="s">
        <v>130</v>
      </c>
      <c r="CG118" s="1008"/>
      <c r="CH118" s="1008"/>
      <c r="CI118" s="1008"/>
      <c r="CJ118" s="1008"/>
      <c r="CK118" s="1038"/>
      <c r="CL118" s="1039"/>
      <c r="CM118" s="1009" t="s">
        <v>459</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130</v>
      </c>
      <c r="DH118" s="1052"/>
      <c r="DI118" s="1052"/>
      <c r="DJ118" s="1052"/>
      <c r="DK118" s="1053"/>
      <c r="DL118" s="1054" t="s">
        <v>130</v>
      </c>
      <c r="DM118" s="1052"/>
      <c r="DN118" s="1052"/>
      <c r="DO118" s="1052"/>
      <c r="DP118" s="1053"/>
      <c r="DQ118" s="1054" t="s">
        <v>130</v>
      </c>
      <c r="DR118" s="1052"/>
      <c r="DS118" s="1052"/>
      <c r="DT118" s="1052"/>
      <c r="DU118" s="1053"/>
      <c r="DV118" s="1055" t="s">
        <v>130</v>
      </c>
      <c r="DW118" s="1056"/>
      <c r="DX118" s="1056"/>
      <c r="DY118" s="1056"/>
      <c r="DZ118" s="1057"/>
    </row>
    <row r="119" spans="1:130" s="247" customFormat="1" ht="26.25" customHeight="1" x14ac:dyDescent="0.15">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130</v>
      </c>
      <c r="AB119" s="985"/>
      <c r="AC119" s="985"/>
      <c r="AD119" s="985"/>
      <c r="AE119" s="986"/>
      <c r="AF119" s="987" t="s">
        <v>130</v>
      </c>
      <c r="AG119" s="985"/>
      <c r="AH119" s="985"/>
      <c r="AI119" s="985"/>
      <c r="AJ119" s="986"/>
      <c r="AK119" s="987" t="s">
        <v>130</v>
      </c>
      <c r="AL119" s="985"/>
      <c r="AM119" s="985"/>
      <c r="AN119" s="985"/>
      <c r="AO119" s="986"/>
      <c r="AP119" s="988" t="s">
        <v>130</v>
      </c>
      <c r="AQ119" s="989"/>
      <c r="AR119" s="989"/>
      <c r="AS119" s="989"/>
      <c r="AT119" s="990"/>
      <c r="AU119" s="995"/>
      <c r="AV119" s="996"/>
      <c r="AW119" s="996"/>
      <c r="AX119" s="996"/>
      <c r="AY119" s="996"/>
      <c r="AZ119" s="278" t="s">
        <v>188</v>
      </c>
      <c r="BA119" s="278"/>
      <c r="BB119" s="278"/>
      <c r="BC119" s="278"/>
      <c r="BD119" s="278"/>
      <c r="BE119" s="278"/>
      <c r="BF119" s="278"/>
      <c r="BG119" s="278"/>
      <c r="BH119" s="278"/>
      <c r="BI119" s="278"/>
      <c r="BJ119" s="278"/>
      <c r="BK119" s="278"/>
      <c r="BL119" s="278"/>
      <c r="BM119" s="278"/>
      <c r="BN119" s="278"/>
      <c r="BO119" s="1068" t="s">
        <v>460</v>
      </c>
      <c r="BP119" s="1099"/>
      <c r="BQ119" s="1090">
        <v>42236114</v>
      </c>
      <c r="BR119" s="1091"/>
      <c r="BS119" s="1091"/>
      <c r="BT119" s="1091"/>
      <c r="BU119" s="1091"/>
      <c r="BV119" s="1091">
        <v>41234081</v>
      </c>
      <c r="BW119" s="1091"/>
      <c r="BX119" s="1091"/>
      <c r="BY119" s="1091"/>
      <c r="BZ119" s="1091"/>
      <c r="CA119" s="1091">
        <v>39711279</v>
      </c>
      <c r="CB119" s="1091"/>
      <c r="CC119" s="1091"/>
      <c r="CD119" s="1091"/>
      <c r="CE119" s="1091"/>
      <c r="CF119" s="1092"/>
      <c r="CG119" s="1093"/>
      <c r="CH119" s="1093"/>
      <c r="CI119" s="1093"/>
      <c r="CJ119" s="1094"/>
      <c r="CK119" s="1040"/>
      <c r="CL119" s="1041"/>
      <c r="CM119" s="1095" t="s">
        <v>461</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130</v>
      </c>
      <c r="DH119" s="1077"/>
      <c r="DI119" s="1077"/>
      <c r="DJ119" s="1077"/>
      <c r="DK119" s="1078"/>
      <c r="DL119" s="1076" t="s">
        <v>130</v>
      </c>
      <c r="DM119" s="1077"/>
      <c r="DN119" s="1077"/>
      <c r="DO119" s="1077"/>
      <c r="DP119" s="1078"/>
      <c r="DQ119" s="1076" t="s">
        <v>130</v>
      </c>
      <c r="DR119" s="1077"/>
      <c r="DS119" s="1077"/>
      <c r="DT119" s="1077"/>
      <c r="DU119" s="1078"/>
      <c r="DV119" s="1079" t="s">
        <v>130</v>
      </c>
      <c r="DW119" s="1080"/>
      <c r="DX119" s="1080"/>
      <c r="DY119" s="1080"/>
      <c r="DZ119" s="1081"/>
    </row>
    <row r="120" spans="1:130" s="247" customFormat="1" ht="26.25" customHeight="1" x14ac:dyDescent="0.15">
      <c r="A120" s="1152"/>
      <c r="B120" s="1039"/>
      <c r="C120" s="1009" t="s">
        <v>438</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130</v>
      </c>
      <c r="AB120" s="1052"/>
      <c r="AC120" s="1052"/>
      <c r="AD120" s="1052"/>
      <c r="AE120" s="1053"/>
      <c r="AF120" s="1054" t="s">
        <v>130</v>
      </c>
      <c r="AG120" s="1052"/>
      <c r="AH120" s="1052"/>
      <c r="AI120" s="1052"/>
      <c r="AJ120" s="1053"/>
      <c r="AK120" s="1054" t="s">
        <v>130</v>
      </c>
      <c r="AL120" s="1052"/>
      <c r="AM120" s="1052"/>
      <c r="AN120" s="1052"/>
      <c r="AO120" s="1053"/>
      <c r="AP120" s="1055" t="s">
        <v>130</v>
      </c>
      <c r="AQ120" s="1056"/>
      <c r="AR120" s="1056"/>
      <c r="AS120" s="1056"/>
      <c r="AT120" s="1057"/>
      <c r="AU120" s="1082" t="s">
        <v>462</v>
      </c>
      <c r="AV120" s="1083"/>
      <c r="AW120" s="1083"/>
      <c r="AX120" s="1083"/>
      <c r="AY120" s="1084"/>
      <c r="AZ120" s="1033" t="s">
        <v>463</v>
      </c>
      <c r="BA120" s="982"/>
      <c r="BB120" s="982"/>
      <c r="BC120" s="982"/>
      <c r="BD120" s="982"/>
      <c r="BE120" s="982"/>
      <c r="BF120" s="982"/>
      <c r="BG120" s="982"/>
      <c r="BH120" s="982"/>
      <c r="BI120" s="982"/>
      <c r="BJ120" s="982"/>
      <c r="BK120" s="982"/>
      <c r="BL120" s="982"/>
      <c r="BM120" s="982"/>
      <c r="BN120" s="982"/>
      <c r="BO120" s="982"/>
      <c r="BP120" s="983"/>
      <c r="BQ120" s="1019">
        <v>5476167</v>
      </c>
      <c r="BR120" s="1020"/>
      <c r="BS120" s="1020"/>
      <c r="BT120" s="1020"/>
      <c r="BU120" s="1020"/>
      <c r="BV120" s="1020">
        <v>5917658</v>
      </c>
      <c r="BW120" s="1020"/>
      <c r="BX120" s="1020"/>
      <c r="BY120" s="1020"/>
      <c r="BZ120" s="1020"/>
      <c r="CA120" s="1020">
        <v>5793518</v>
      </c>
      <c r="CB120" s="1020"/>
      <c r="CC120" s="1020"/>
      <c r="CD120" s="1020"/>
      <c r="CE120" s="1020"/>
      <c r="CF120" s="1034">
        <v>46.9</v>
      </c>
      <c r="CG120" s="1035"/>
      <c r="CH120" s="1035"/>
      <c r="CI120" s="1035"/>
      <c r="CJ120" s="1035"/>
      <c r="CK120" s="1100" t="s">
        <v>464</v>
      </c>
      <c r="CL120" s="1101"/>
      <c r="CM120" s="1101"/>
      <c r="CN120" s="1101"/>
      <c r="CO120" s="1102"/>
      <c r="CP120" s="1108" t="s">
        <v>408</v>
      </c>
      <c r="CQ120" s="1109"/>
      <c r="CR120" s="1109"/>
      <c r="CS120" s="1109"/>
      <c r="CT120" s="1109"/>
      <c r="CU120" s="1109"/>
      <c r="CV120" s="1109"/>
      <c r="CW120" s="1109"/>
      <c r="CX120" s="1109"/>
      <c r="CY120" s="1109"/>
      <c r="CZ120" s="1109"/>
      <c r="DA120" s="1109"/>
      <c r="DB120" s="1109"/>
      <c r="DC120" s="1109"/>
      <c r="DD120" s="1109"/>
      <c r="DE120" s="1109"/>
      <c r="DF120" s="1110"/>
      <c r="DG120" s="1019">
        <v>8396876</v>
      </c>
      <c r="DH120" s="1020"/>
      <c r="DI120" s="1020"/>
      <c r="DJ120" s="1020"/>
      <c r="DK120" s="1020"/>
      <c r="DL120" s="1020">
        <v>7613827</v>
      </c>
      <c r="DM120" s="1020"/>
      <c r="DN120" s="1020"/>
      <c r="DO120" s="1020"/>
      <c r="DP120" s="1020"/>
      <c r="DQ120" s="1020">
        <v>6954748</v>
      </c>
      <c r="DR120" s="1020"/>
      <c r="DS120" s="1020"/>
      <c r="DT120" s="1020"/>
      <c r="DU120" s="1020"/>
      <c r="DV120" s="1021">
        <v>56.3</v>
      </c>
      <c r="DW120" s="1021"/>
      <c r="DX120" s="1021"/>
      <c r="DY120" s="1021"/>
      <c r="DZ120" s="1022"/>
    </row>
    <row r="121" spans="1:130" s="247" customFormat="1" ht="26.25" customHeight="1" x14ac:dyDescent="0.15">
      <c r="A121" s="1152"/>
      <c r="B121" s="1039"/>
      <c r="C121" s="1060" t="s">
        <v>465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91403</v>
      </c>
      <c r="AB121" s="1052"/>
      <c r="AC121" s="1052"/>
      <c r="AD121" s="1052"/>
      <c r="AE121" s="1053"/>
      <c r="AF121" s="1054">
        <v>91403</v>
      </c>
      <c r="AG121" s="1052"/>
      <c r="AH121" s="1052"/>
      <c r="AI121" s="1052"/>
      <c r="AJ121" s="1053"/>
      <c r="AK121" s="1054">
        <v>91403</v>
      </c>
      <c r="AL121" s="1052"/>
      <c r="AM121" s="1052"/>
      <c r="AN121" s="1052"/>
      <c r="AO121" s="1053"/>
      <c r="AP121" s="1055">
        <v>0.7</v>
      </c>
      <c r="AQ121" s="1056"/>
      <c r="AR121" s="1056"/>
      <c r="AS121" s="1056"/>
      <c r="AT121" s="1057"/>
      <c r="AU121" s="1085"/>
      <c r="AV121" s="1086"/>
      <c r="AW121" s="1086"/>
      <c r="AX121" s="1086"/>
      <c r="AY121" s="1087"/>
      <c r="AZ121" s="1042" t="s">
        <v>466</v>
      </c>
      <c r="BA121" s="1043"/>
      <c r="BB121" s="1043"/>
      <c r="BC121" s="1043"/>
      <c r="BD121" s="1043"/>
      <c r="BE121" s="1043"/>
      <c r="BF121" s="1043"/>
      <c r="BG121" s="1043"/>
      <c r="BH121" s="1043"/>
      <c r="BI121" s="1043"/>
      <c r="BJ121" s="1043"/>
      <c r="BK121" s="1043"/>
      <c r="BL121" s="1043"/>
      <c r="BM121" s="1043"/>
      <c r="BN121" s="1043"/>
      <c r="BO121" s="1043"/>
      <c r="BP121" s="1044"/>
      <c r="BQ121" s="1012">
        <v>7380968</v>
      </c>
      <c r="BR121" s="1013"/>
      <c r="BS121" s="1013"/>
      <c r="BT121" s="1013"/>
      <c r="BU121" s="1013"/>
      <c r="BV121" s="1013">
        <v>6678446</v>
      </c>
      <c r="BW121" s="1013"/>
      <c r="BX121" s="1013"/>
      <c r="BY121" s="1013"/>
      <c r="BZ121" s="1013"/>
      <c r="CA121" s="1013">
        <v>5907271</v>
      </c>
      <c r="CB121" s="1013"/>
      <c r="CC121" s="1013"/>
      <c r="CD121" s="1013"/>
      <c r="CE121" s="1013"/>
      <c r="CF121" s="1007">
        <v>47.8</v>
      </c>
      <c r="CG121" s="1008"/>
      <c r="CH121" s="1008"/>
      <c r="CI121" s="1008"/>
      <c r="CJ121" s="1008"/>
      <c r="CK121" s="1103"/>
      <c r="CL121" s="1104"/>
      <c r="CM121" s="1104"/>
      <c r="CN121" s="1104"/>
      <c r="CO121" s="1105"/>
      <c r="CP121" s="1113" t="s">
        <v>409</v>
      </c>
      <c r="CQ121" s="1114"/>
      <c r="CR121" s="1114"/>
      <c r="CS121" s="1114"/>
      <c r="CT121" s="1114"/>
      <c r="CU121" s="1114"/>
      <c r="CV121" s="1114"/>
      <c r="CW121" s="1114"/>
      <c r="CX121" s="1114"/>
      <c r="CY121" s="1114"/>
      <c r="CZ121" s="1114"/>
      <c r="DA121" s="1114"/>
      <c r="DB121" s="1114"/>
      <c r="DC121" s="1114"/>
      <c r="DD121" s="1114"/>
      <c r="DE121" s="1114"/>
      <c r="DF121" s="1115"/>
      <c r="DG121" s="1012">
        <v>1118482</v>
      </c>
      <c r="DH121" s="1013"/>
      <c r="DI121" s="1013"/>
      <c r="DJ121" s="1013"/>
      <c r="DK121" s="1013"/>
      <c r="DL121" s="1013">
        <v>1270962</v>
      </c>
      <c r="DM121" s="1013"/>
      <c r="DN121" s="1013"/>
      <c r="DO121" s="1013"/>
      <c r="DP121" s="1013"/>
      <c r="DQ121" s="1013">
        <v>1108977</v>
      </c>
      <c r="DR121" s="1013"/>
      <c r="DS121" s="1013"/>
      <c r="DT121" s="1013"/>
      <c r="DU121" s="1013"/>
      <c r="DV121" s="1014">
        <v>9</v>
      </c>
      <c r="DW121" s="1014"/>
      <c r="DX121" s="1014"/>
      <c r="DY121" s="1014"/>
      <c r="DZ121" s="1015"/>
    </row>
    <row r="122" spans="1:130" s="247" customFormat="1" ht="26.25" customHeight="1" x14ac:dyDescent="0.15">
      <c r="A122" s="1152"/>
      <c r="B122" s="1039"/>
      <c r="C122" s="1009" t="s">
        <v>448</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130</v>
      </c>
      <c r="AB122" s="1052"/>
      <c r="AC122" s="1052"/>
      <c r="AD122" s="1052"/>
      <c r="AE122" s="1053"/>
      <c r="AF122" s="1054" t="s">
        <v>130</v>
      </c>
      <c r="AG122" s="1052"/>
      <c r="AH122" s="1052"/>
      <c r="AI122" s="1052"/>
      <c r="AJ122" s="1053"/>
      <c r="AK122" s="1054" t="s">
        <v>130</v>
      </c>
      <c r="AL122" s="1052"/>
      <c r="AM122" s="1052"/>
      <c r="AN122" s="1052"/>
      <c r="AO122" s="1053"/>
      <c r="AP122" s="1055" t="s">
        <v>130</v>
      </c>
      <c r="AQ122" s="1056"/>
      <c r="AR122" s="1056"/>
      <c r="AS122" s="1056"/>
      <c r="AT122" s="1057"/>
      <c r="AU122" s="1085"/>
      <c r="AV122" s="1086"/>
      <c r="AW122" s="1086"/>
      <c r="AX122" s="1086"/>
      <c r="AY122" s="1087"/>
      <c r="AZ122" s="1067" t="s">
        <v>467</v>
      </c>
      <c r="BA122" s="1058"/>
      <c r="BB122" s="1058"/>
      <c r="BC122" s="1058"/>
      <c r="BD122" s="1058"/>
      <c r="BE122" s="1058"/>
      <c r="BF122" s="1058"/>
      <c r="BG122" s="1058"/>
      <c r="BH122" s="1058"/>
      <c r="BI122" s="1058"/>
      <c r="BJ122" s="1058"/>
      <c r="BK122" s="1058"/>
      <c r="BL122" s="1058"/>
      <c r="BM122" s="1058"/>
      <c r="BN122" s="1058"/>
      <c r="BO122" s="1058"/>
      <c r="BP122" s="1059"/>
      <c r="BQ122" s="1090">
        <v>31400125</v>
      </c>
      <c r="BR122" s="1091"/>
      <c r="BS122" s="1091"/>
      <c r="BT122" s="1091"/>
      <c r="BU122" s="1091"/>
      <c r="BV122" s="1091">
        <v>30672354</v>
      </c>
      <c r="BW122" s="1091"/>
      <c r="BX122" s="1091"/>
      <c r="BY122" s="1091"/>
      <c r="BZ122" s="1091"/>
      <c r="CA122" s="1091">
        <v>29300422</v>
      </c>
      <c r="CB122" s="1091"/>
      <c r="CC122" s="1091"/>
      <c r="CD122" s="1091"/>
      <c r="CE122" s="1091"/>
      <c r="CF122" s="1111">
        <v>237.3</v>
      </c>
      <c r="CG122" s="1112"/>
      <c r="CH122" s="1112"/>
      <c r="CI122" s="1112"/>
      <c r="CJ122" s="1112"/>
      <c r="CK122" s="1103"/>
      <c r="CL122" s="1104"/>
      <c r="CM122" s="1104"/>
      <c r="CN122" s="1104"/>
      <c r="CO122" s="1105"/>
      <c r="CP122" s="1113" t="s">
        <v>406</v>
      </c>
      <c r="CQ122" s="1114"/>
      <c r="CR122" s="1114"/>
      <c r="CS122" s="1114"/>
      <c r="CT122" s="1114"/>
      <c r="CU122" s="1114"/>
      <c r="CV122" s="1114"/>
      <c r="CW122" s="1114"/>
      <c r="CX122" s="1114"/>
      <c r="CY122" s="1114"/>
      <c r="CZ122" s="1114"/>
      <c r="DA122" s="1114"/>
      <c r="DB122" s="1114"/>
      <c r="DC122" s="1114"/>
      <c r="DD122" s="1114"/>
      <c r="DE122" s="1114"/>
      <c r="DF122" s="1115"/>
      <c r="DG122" s="1012">
        <v>116569</v>
      </c>
      <c r="DH122" s="1013"/>
      <c r="DI122" s="1013"/>
      <c r="DJ122" s="1013"/>
      <c r="DK122" s="1013"/>
      <c r="DL122" s="1013">
        <v>119993</v>
      </c>
      <c r="DM122" s="1013"/>
      <c r="DN122" s="1013"/>
      <c r="DO122" s="1013"/>
      <c r="DP122" s="1013"/>
      <c r="DQ122" s="1013">
        <v>121092</v>
      </c>
      <c r="DR122" s="1013"/>
      <c r="DS122" s="1013"/>
      <c r="DT122" s="1013"/>
      <c r="DU122" s="1013"/>
      <c r="DV122" s="1014">
        <v>1</v>
      </c>
      <c r="DW122" s="1014"/>
      <c r="DX122" s="1014"/>
      <c r="DY122" s="1014"/>
      <c r="DZ122" s="1015"/>
    </row>
    <row r="123" spans="1:130" s="247" customFormat="1" ht="26.25" customHeight="1" x14ac:dyDescent="0.15">
      <c r="A123" s="1152"/>
      <c r="B123" s="1039"/>
      <c r="C123" s="1009" t="s">
        <v>454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130</v>
      </c>
      <c r="AB123" s="1052"/>
      <c r="AC123" s="1052"/>
      <c r="AD123" s="1052"/>
      <c r="AE123" s="1053"/>
      <c r="AF123" s="1054" t="s">
        <v>130</v>
      </c>
      <c r="AG123" s="1052"/>
      <c r="AH123" s="1052"/>
      <c r="AI123" s="1052"/>
      <c r="AJ123" s="1053"/>
      <c r="AK123" s="1054" t="s">
        <v>130</v>
      </c>
      <c r="AL123" s="1052"/>
      <c r="AM123" s="1052"/>
      <c r="AN123" s="1052"/>
      <c r="AO123" s="1053"/>
      <c r="AP123" s="1055" t="s">
        <v>130</v>
      </c>
      <c r="AQ123" s="1056"/>
      <c r="AR123" s="1056"/>
      <c r="AS123" s="1056"/>
      <c r="AT123" s="1057"/>
      <c r="AU123" s="1088"/>
      <c r="AV123" s="1089"/>
      <c r="AW123" s="1089"/>
      <c r="AX123" s="1089"/>
      <c r="AY123" s="1089"/>
      <c r="AZ123" s="278" t="s">
        <v>188</v>
      </c>
      <c r="BA123" s="278"/>
      <c r="BB123" s="278"/>
      <c r="BC123" s="278"/>
      <c r="BD123" s="278"/>
      <c r="BE123" s="278"/>
      <c r="BF123" s="278"/>
      <c r="BG123" s="278"/>
      <c r="BH123" s="278"/>
      <c r="BI123" s="278"/>
      <c r="BJ123" s="278"/>
      <c r="BK123" s="278"/>
      <c r="BL123" s="278"/>
      <c r="BM123" s="278"/>
      <c r="BN123" s="278"/>
      <c r="BO123" s="1068" t="s">
        <v>468</v>
      </c>
      <c r="BP123" s="1099"/>
      <c r="BQ123" s="1158">
        <v>44257260</v>
      </c>
      <c r="BR123" s="1159"/>
      <c r="BS123" s="1159"/>
      <c r="BT123" s="1159"/>
      <c r="BU123" s="1159"/>
      <c r="BV123" s="1159">
        <v>43268458</v>
      </c>
      <c r="BW123" s="1159"/>
      <c r="BX123" s="1159"/>
      <c r="BY123" s="1159"/>
      <c r="BZ123" s="1159"/>
      <c r="CA123" s="1159">
        <v>41001211</v>
      </c>
      <c r="CB123" s="1159"/>
      <c r="CC123" s="1159"/>
      <c r="CD123" s="1159"/>
      <c r="CE123" s="1159"/>
      <c r="CF123" s="1092"/>
      <c r="CG123" s="1093"/>
      <c r="CH123" s="1093"/>
      <c r="CI123" s="1093"/>
      <c r="CJ123" s="1094"/>
      <c r="CK123" s="1103"/>
      <c r="CL123" s="1104"/>
      <c r="CM123" s="1104"/>
      <c r="CN123" s="1104"/>
      <c r="CO123" s="1105"/>
      <c r="CP123" s="1113" t="s">
        <v>404</v>
      </c>
      <c r="CQ123" s="1114"/>
      <c r="CR123" s="1114"/>
      <c r="CS123" s="1114"/>
      <c r="CT123" s="1114"/>
      <c r="CU123" s="1114"/>
      <c r="CV123" s="1114"/>
      <c r="CW123" s="1114"/>
      <c r="CX123" s="1114"/>
      <c r="CY123" s="1114"/>
      <c r="CZ123" s="1114"/>
      <c r="DA123" s="1114"/>
      <c r="DB123" s="1114"/>
      <c r="DC123" s="1114"/>
      <c r="DD123" s="1114"/>
      <c r="DE123" s="1114"/>
      <c r="DF123" s="1115"/>
      <c r="DG123" s="1051" t="s">
        <v>130</v>
      </c>
      <c r="DH123" s="1052"/>
      <c r="DI123" s="1052"/>
      <c r="DJ123" s="1052"/>
      <c r="DK123" s="1053"/>
      <c r="DL123" s="1054" t="s">
        <v>130</v>
      </c>
      <c r="DM123" s="1052"/>
      <c r="DN123" s="1052"/>
      <c r="DO123" s="1052"/>
      <c r="DP123" s="1053"/>
      <c r="DQ123" s="1054" t="s">
        <v>130</v>
      </c>
      <c r="DR123" s="1052"/>
      <c r="DS123" s="1052"/>
      <c r="DT123" s="1052"/>
      <c r="DU123" s="1053"/>
      <c r="DV123" s="1055" t="s">
        <v>130</v>
      </c>
      <c r="DW123" s="1056"/>
      <c r="DX123" s="1056"/>
      <c r="DY123" s="1056"/>
      <c r="DZ123" s="1057"/>
    </row>
    <row r="124" spans="1:130" s="247" customFormat="1" ht="26.25" customHeight="1" thickBot="1" x14ac:dyDescent="0.2">
      <c r="A124" s="1152"/>
      <c r="B124" s="1039"/>
      <c r="C124" s="1009" t="s">
        <v>457</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130</v>
      </c>
      <c r="AB124" s="1052"/>
      <c r="AC124" s="1052"/>
      <c r="AD124" s="1052"/>
      <c r="AE124" s="1053"/>
      <c r="AF124" s="1054" t="s">
        <v>130</v>
      </c>
      <c r="AG124" s="1052"/>
      <c r="AH124" s="1052"/>
      <c r="AI124" s="1052"/>
      <c r="AJ124" s="1053"/>
      <c r="AK124" s="1054" t="s">
        <v>130</v>
      </c>
      <c r="AL124" s="1052"/>
      <c r="AM124" s="1052"/>
      <c r="AN124" s="1052"/>
      <c r="AO124" s="1053"/>
      <c r="AP124" s="1055" t="s">
        <v>130</v>
      </c>
      <c r="AQ124" s="1056"/>
      <c r="AR124" s="1056"/>
      <c r="AS124" s="1056"/>
      <c r="AT124" s="1057"/>
      <c r="AU124" s="1154" t="s">
        <v>469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130</v>
      </c>
      <c r="BR124" s="1121"/>
      <c r="BS124" s="1121"/>
      <c r="BT124" s="1121"/>
      <c r="BU124" s="1121"/>
      <c r="BV124" s="1121" t="s">
        <v>130</v>
      </c>
      <c r="BW124" s="1121"/>
      <c r="BX124" s="1121"/>
      <c r="BY124" s="1121"/>
      <c r="BZ124" s="1121"/>
      <c r="CA124" s="1121" t="s">
        <v>130</v>
      </c>
      <c r="CB124" s="1121"/>
      <c r="CC124" s="1121"/>
      <c r="CD124" s="1121"/>
      <c r="CE124" s="1121"/>
      <c r="CF124" s="1122"/>
      <c r="CG124" s="1123"/>
      <c r="CH124" s="1123"/>
      <c r="CI124" s="1123"/>
      <c r="CJ124" s="1124"/>
      <c r="CK124" s="1106"/>
      <c r="CL124" s="1106"/>
      <c r="CM124" s="1106"/>
      <c r="CN124" s="1106"/>
      <c r="CO124" s="1107"/>
      <c r="CP124" s="1113" t="s">
        <v>470</v>
      </c>
      <c r="CQ124" s="1114"/>
      <c r="CR124" s="1114"/>
      <c r="CS124" s="1114"/>
      <c r="CT124" s="1114"/>
      <c r="CU124" s="1114"/>
      <c r="CV124" s="1114"/>
      <c r="CW124" s="1114"/>
      <c r="CX124" s="1114"/>
      <c r="CY124" s="1114"/>
      <c r="CZ124" s="1114"/>
      <c r="DA124" s="1114"/>
      <c r="DB124" s="1114"/>
      <c r="DC124" s="1114"/>
      <c r="DD124" s="1114"/>
      <c r="DE124" s="1114"/>
      <c r="DF124" s="1115"/>
      <c r="DG124" s="1098" t="s">
        <v>130</v>
      </c>
      <c r="DH124" s="1077"/>
      <c r="DI124" s="1077"/>
      <c r="DJ124" s="1077"/>
      <c r="DK124" s="1078"/>
      <c r="DL124" s="1076" t="s">
        <v>130</v>
      </c>
      <c r="DM124" s="1077"/>
      <c r="DN124" s="1077"/>
      <c r="DO124" s="1077"/>
      <c r="DP124" s="1078"/>
      <c r="DQ124" s="1076" t="s">
        <v>130</v>
      </c>
      <c r="DR124" s="1077"/>
      <c r="DS124" s="1077"/>
      <c r="DT124" s="1077"/>
      <c r="DU124" s="1078"/>
      <c r="DV124" s="1079" t="s">
        <v>130</v>
      </c>
      <c r="DW124" s="1080"/>
      <c r="DX124" s="1080"/>
      <c r="DY124" s="1080"/>
      <c r="DZ124" s="1081"/>
    </row>
    <row r="125" spans="1:130" s="247" customFormat="1" ht="26.25" customHeight="1" x14ac:dyDescent="0.15">
      <c r="A125" s="1152"/>
      <c r="B125" s="1039"/>
      <c r="C125" s="1009" t="s">
        <v>459</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130</v>
      </c>
      <c r="AB125" s="1052"/>
      <c r="AC125" s="1052"/>
      <c r="AD125" s="1052"/>
      <c r="AE125" s="1053"/>
      <c r="AF125" s="1054" t="s">
        <v>130</v>
      </c>
      <c r="AG125" s="1052"/>
      <c r="AH125" s="1052"/>
      <c r="AI125" s="1052"/>
      <c r="AJ125" s="1053"/>
      <c r="AK125" s="1054" t="s">
        <v>130</v>
      </c>
      <c r="AL125" s="1052"/>
      <c r="AM125" s="1052"/>
      <c r="AN125" s="1052"/>
      <c r="AO125" s="1053"/>
      <c r="AP125" s="1055" t="s">
        <v>130</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471</v>
      </c>
      <c r="CL125" s="1101"/>
      <c r="CM125" s="1101"/>
      <c r="CN125" s="1101"/>
      <c r="CO125" s="1102"/>
      <c r="CP125" s="1033" t="s">
        <v>472</v>
      </c>
      <c r="CQ125" s="982"/>
      <c r="CR125" s="982"/>
      <c r="CS125" s="982"/>
      <c r="CT125" s="982"/>
      <c r="CU125" s="982"/>
      <c r="CV125" s="982"/>
      <c r="CW125" s="982"/>
      <c r="CX125" s="982"/>
      <c r="CY125" s="982"/>
      <c r="CZ125" s="982"/>
      <c r="DA125" s="982"/>
      <c r="DB125" s="982"/>
      <c r="DC125" s="982"/>
      <c r="DD125" s="982"/>
      <c r="DE125" s="982"/>
      <c r="DF125" s="983"/>
      <c r="DG125" s="1019" t="s">
        <v>130</v>
      </c>
      <c r="DH125" s="1020"/>
      <c r="DI125" s="1020"/>
      <c r="DJ125" s="1020"/>
      <c r="DK125" s="1020"/>
      <c r="DL125" s="1020" t="s">
        <v>130</v>
      </c>
      <c r="DM125" s="1020"/>
      <c r="DN125" s="1020"/>
      <c r="DO125" s="1020"/>
      <c r="DP125" s="1020"/>
      <c r="DQ125" s="1020" t="s">
        <v>130</v>
      </c>
      <c r="DR125" s="1020"/>
      <c r="DS125" s="1020"/>
      <c r="DT125" s="1020"/>
      <c r="DU125" s="1020"/>
      <c r="DV125" s="1021" t="s">
        <v>130</v>
      </c>
      <c r="DW125" s="1021"/>
      <c r="DX125" s="1021"/>
      <c r="DY125" s="1021"/>
      <c r="DZ125" s="1022"/>
    </row>
    <row r="126" spans="1:130" s="247" customFormat="1" ht="26.25" customHeight="1" thickBot="1" x14ac:dyDescent="0.2">
      <c r="A126" s="1152"/>
      <c r="B126" s="1039"/>
      <c r="C126" s="1009" t="s">
        <v>461</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130</v>
      </c>
      <c r="AB126" s="1052"/>
      <c r="AC126" s="1052"/>
      <c r="AD126" s="1052"/>
      <c r="AE126" s="1053"/>
      <c r="AF126" s="1054" t="s">
        <v>130</v>
      </c>
      <c r="AG126" s="1052"/>
      <c r="AH126" s="1052"/>
      <c r="AI126" s="1052"/>
      <c r="AJ126" s="1053"/>
      <c r="AK126" s="1054" t="s">
        <v>130</v>
      </c>
      <c r="AL126" s="1052"/>
      <c r="AM126" s="1052"/>
      <c r="AN126" s="1052"/>
      <c r="AO126" s="1053"/>
      <c r="AP126" s="1055" t="s">
        <v>130</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473</v>
      </c>
      <c r="CQ126" s="1043"/>
      <c r="CR126" s="1043"/>
      <c r="CS126" s="1043"/>
      <c r="CT126" s="1043"/>
      <c r="CU126" s="1043"/>
      <c r="CV126" s="1043"/>
      <c r="CW126" s="1043"/>
      <c r="CX126" s="1043"/>
      <c r="CY126" s="1043"/>
      <c r="CZ126" s="1043"/>
      <c r="DA126" s="1043"/>
      <c r="DB126" s="1043"/>
      <c r="DC126" s="1043"/>
      <c r="DD126" s="1043"/>
      <c r="DE126" s="1043"/>
      <c r="DF126" s="1044"/>
      <c r="DG126" s="1012">
        <v>253601</v>
      </c>
      <c r="DH126" s="1013"/>
      <c r="DI126" s="1013"/>
      <c r="DJ126" s="1013"/>
      <c r="DK126" s="1013"/>
      <c r="DL126" s="1013" t="s">
        <v>130</v>
      </c>
      <c r="DM126" s="1013"/>
      <c r="DN126" s="1013"/>
      <c r="DO126" s="1013"/>
      <c r="DP126" s="1013"/>
      <c r="DQ126" s="1013" t="s">
        <v>130</v>
      </c>
      <c r="DR126" s="1013"/>
      <c r="DS126" s="1013"/>
      <c r="DT126" s="1013"/>
      <c r="DU126" s="1013"/>
      <c r="DV126" s="1014" t="s">
        <v>130</v>
      </c>
      <c r="DW126" s="1014"/>
      <c r="DX126" s="1014"/>
      <c r="DY126" s="1014"/>
      <c r="DZ126" s="1015"/>
    </row>
    <row r="127" spans="1:130" s="247" customFormat="1" ht="26.25" customHeight="1" x14ac:dyDescent="0.15">
      <c r="A127" s="1153"/>
      <c r="B127" s="1041"/>
      <c r="C127" s="1095" t="s">
        <v>474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130</v>
      </c>
      <c r="AB127" s="1052"/>
      <c r="AC127" s="1052"/>
      <c r="AD127" s="1052"/>
      <c r="AE127" s="1053"/>
      <c r="AF127" s="1054" t="s">
        <v>130</v>
      </c>
      <c r="AG127" s="1052"/>
      <c r="AH127" s="1052"/>
      <c r="AI127" s="1052"/>
      <c r="AJ127" s="1053"/>
      <c r="AK127" s="1054" t="s">
        <v>130</v>
      </c>
      <c r="AL127" s="1052"/>
      <c r="AM127" s="1052"/>
      <c r="AN127" s="1052"/>
      <c r="AO127" s="1053"/>
      <c r="AP127" s="1055" t="s">
        <v>130</v>
      </c>
      <c r="AQ127" s="1056"/>
      <c r="AR127" s="1056"/>
      <c r="AS127" s="1056"/>
      <c r="AT127" s="1057"/>
      <c r="AU127" s="283"/>
      <c r="AV127" s="283"/>
      <c r="AW127" s="283"/>
      <c r="AX127" s="1125" t="s">
        <v>475</v>
      </c>
      <c r="AY127" s="1126"/>
      <c r="AZ127" s="1126"/>
      <c r="BA127" s="1126"/>
      <c r="BB127" s="1126"/>
      <c r="BC127" s="1126"/>
      <c r="BD127" s="1126"/>
      <c r="BE127" s="1127"/>
      <c r="BF127" s="1128" t="s">
        <v>476</v>
      </c>
      <c r="BG127" s="1126"/>
      <c r="BH127" s="1126"/>
      <c r="BI127" s="1126"/>
      <c r="BJ127" s="1126"/>
      <c r="BK127" s="1126"/>
      <c r="BL127" s="1127"/>
      <c r="BM127" s="1128" t="s">
        <v>477</v>
      </c>
      <c r="BN127" s="1126"/>
      <c r="BO127" s="1126"/>
      <c r="BP127" s="1126"/>
      <c r="BQ127" s="1126"/>
      <c r="BR127" s="1126"/>
      <c r="BS127" s="1127"/>
      <c r="BT127" s="1128" t="s">
        <v>478</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479</v>
      </c>
      <c r="CQ127" s="1043"/>
      <c r="CR127" s="1043"/>
      <c r="CS127" s="1043"/>
      <c r="CT127" s="1043"/>
      <c r="CU127" s="1043"/>
      <c r="CV127" s="1043"/>
      <c r="CW127" s="1043"/>
      <c r="CX127" s="1043"/>
      <c r="CY127" s="1043"/>
      <c r="CZ127" s="1043"/>
      <c r="DA127" s="1043"/>
      <c r="DB127" s="1043"/>
      <c r="DC127" s="1043"/>
      <c r="DD127" s="1043"/>
      <c r="DE127" s="1043"/>
      <c r="DF127" s="1044"/>
      <c r="DG127" s="1012" t="s">
        <v>130</v>
      </c>
      <c r="DH127" s="1013"/>
      <c r="DI127" s="1013"/>
      <c r="DJ127" s="1013"/>
      <c r="DK127" s="1013"/>
      <c r="DL127" s="1013" t="s">
        <v>130</v>
      </c>
      <c r="DM127" s="1013"/>
      <c r="DN127" s="1013"/>
      <c r="DO127" s="1013"/>
      <c r="DP127" s="1013"/>
      <c r="DQ127" s="1013" t="s">
        <v>130</v>
      </c>
      <c r="DR127" s="1013"/>
      <c r="DS127" s="1013"/>
      <c r="DT127" s="1013"/>
      <c r="DU127" s="1013"/>
      <c r="DV127" s="1014" t="s">
        <v>130</v>
      </c>
      <c r="DW127" s="1014"/>
      <c r="DX127" s="1014"/>
      <c r="DY127" s="1014"/>
      <c r="DZ127" s="1015"/>
    </row>
    <row r="128" spans="1:130" s="247" customFormat="1" ht="26.25" customHeight="1" thickBot="1" x14ac:dyDescent="0.2">
      <c r="A128" s="1136" t="s">
        <v>480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481</v>
      </c>
      <c r="X128" s="1138"/>
      <c r="Y128" s="1138"/>
      <c r="Z128" s="1139"/>
      <c r="AA128" s="1140">
        <v>593154</v>
      </c>
      <c r="AB128" s="1141"/>
      <c r="AC128" s="1141"/>
      <c r="AD128" s="1141"/>
      <c r="AE128" s="1142"/>
      <c r="AF128" s="1143">
        <v>610136</v>
      </c>
      <c r="AG128" s="1141"/>
      <c r="AH128" s="1141"/>
      <c r="AI128" s="1141"/>
      <c r="AJ128" s="1142"/>
      <c r="AK128" s="1143">
        <v>567774</v>
      </c>
      <c r="AL128" s="1141"/>
      <c r="AM128" s="1141"/>
      <c r="AN128" s="1141"/>
      <c r="AO128" s="1142"/>
      <c r="AP128" s="1144"/>
      <c r="AQ128" s="1145"/>
      <c r="AR128" s="1145"/>
      <c r="AS128" s="1145"/>
      <c r="AT128" s="1146"/>
      <c r="AU128" s="283"/>
      <c r="AV128" s="283"/>
      <c r="AW128" s="283"/>
      <c r="AX128" s="981" t="s">
        <v>482</v>
      </c>
      <c r="AY128" s="982"/>
      <c r="AZ128" s="982"/>
      <c r="BA128" s="982"/>
      <c r="BB128" s="982"/>
      <c r="BC128" s="982"/>
      <c r="BD128" s="982"/>
      <c r="BE128" s="983"/>
      <c r="BF128" s="1147" t="s">
        <v>130</v>
      </c>
      <c r="BG128" s="1148"/>
      <c r="BH128" s="1148"/>
      <c r="BI128" s="1148"/>
      <c r="BJ128" s="1148"/>
      <c r="BK128" s="1148"/>
      <c r="BL128" s="1149"/>
      <c r="BM128" s="1147">
        <v>12.79</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483</v>
      </c>
      <c r="CQ128" s="1130"/>
      <c r="CR128" s="1130"/>
      <c r="CS128" s="1130"/>
      <c r="CT128" s="1130"/>
      <c r="CU128" s="1130"/>
      <c r="CV128" s="1130"/>
      <c r="CW128" s="1130"/>
      <c r="CX128" s="1130"/>
      <c r="CY128" s="1130"/>
      <c r="CZ128" s="1130"/>
      <c r="DA128" s="1130"/>
      <c r="DB128" s="1130"/>
      <c r="DC128" s="1130"/>
      <c r="DD128" s="1130"/>
      <c r="DE128" s="1130"/>
      <c r="DF128" s="1131"/>
      <c r="DG128" s="1132" t="s">
        <v>130</v>
      </c>
      <c r="DH128" s="1133"/>
      <c r="DI128" s="1133"/>
      <c r="DJ128" s="1133"/>
      <c r="DK128" s="1133"/>
      <c r="DL128" s="1133" t="s">
        <v>130</v>
      </c>
      <c r="DM128" s="1133"/>
      <c r="DN128" s="1133"/>
      <c r="DO128" s="1133"/>
      <c r="DP128" s="1133"/>
      <c r="DQ128" s="1133" t="s">
        <v>130</v>
      </c>
      <c r="DR128" s="1133"/>
      <c r="DS128" s="1133"/>
      <c r="DT128" s="1133"/>
      <c r="DU128" s="1133"/>
      <c r="DV128" s="1134" t="s">
        <v>130</v>
      </c>
      <c r="DW128" s="1134"/>
      <c r="DX128" s="1134"/>
      <c r="DY128" s="1134"/>
      <c r="DZ128" s="1135"/>
    </row>
    <row r="129" spans="1:131" s="247" customFormat="1" ht="26.25" customHeight="1" x14ac:dyDescent="0.15">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484</v>
      </c>
      <c r="X129" s="1167"/>
      <c r="Y129" s="1167"/>
      <c r="Z129" s="1168"/>
      <c r="AA129" s="1051">
        <v>14752461</v>
      </c>
      <c r="AB129" s="1052"/>
      <c r="AC129" s="1052"/>
      <c r="AD129" s="1052"/>
      <c r="AE129" s="1053"/>
      <c r="AF129" s="1054">
        <v>14782692</v>
      </c>
      <c r="AG129" s="1052"/>
      <c r="AH129" s="1052"/>
      <c r="AI129" s="1052"/>
      <c r="AJ129" s="1053"/>
      <c r="AK129" s="1054">
        <v>14853864</v>
      </c>
      <c r="AL129" s="1052"/>
      <c r="AM129" s="1052"/>
      <c r="AN129" s="1052"/>
      <c r="AO129" s="1053"/>
      <c r="AP129" s="1169"/>
      <c r="AQ129" s="1170"/>
      <c r="AR129" s="1170"/>
      <c r="AS129" s="1170"/>
      <c r="AT129" s="1171"/>
      <c r="AU129" s="285"/>
      <c r="AV129" s="285"/>
      <c r="AW129" s="285"/>
      <c r="AX129" s="1160" t="s">
        <v>485</v>
      </c>
      <c r="AY129" s="1043"/>
      <c r="AZ129" s="1043"/>
      <c r="BA129" s="1043"/>
      <c r="BB129" s="1043"/>
      <c r="BC129" s="1043"/>
      <c r="BD129" s="1043"/>
      <c r="BE129" s="1044"/>
      <c r="BF129" s="1161" t="s">
        <v>130</v>
      </c>
      <c r="BG129" s="1162"/>
      <c r="BH129" s="1162"/>
      <c r="BI129" s="1162"/>
      <c r="BJ129" s="1162"/>
      <c r="BK129" s="1162"/>
      <c r="BL129" s="1163"/>
      <c r="BM129" s="1161">
        <v>17.79</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486</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487</v>
      </c>
      <c r="X130" s="1167"/>
      <c r="Y130" s="1167"/>
      <c r="Z130" s="1168"/>
      <c r="AA130" s="1051">
        <v>2465230</v>
      </c>
      <c r="AB130" s="1052"/>
      <c r="AC130" s="1052"/>
      <c r="AD130" s="1052"/>
      <c r="AE130" s="1053"/>
      <c r="AF130" s="1054">
        <v>2484431</v>
      </c>
      <c r="AG130" s="1052"/>
      <c r="AH130" s="1052"/>
      <c r="AI130" s="1052"/>
      <c r="AJ130" s="1053"/>
      <c r="AK130" s="1054">
        <v>2507155</v>
      </c>
      <c r="AL130" s="1052"/>
      <c r="AM130" s="1052"/>
      <c r="AN130" s="1052"/>
      <c r="AO130" s="1053"/>
      <c r="AP130" s="1169"/>
      <c r="AQ130" s="1170"/>
      <c r="AR130" s="1170"/>
      <c r="AS130" s="1170"/>
      <c r="AT130" s="1171"/>
      <c r="AU130" s="285"/>
      <c r="AV130" s="285"/>
      <c r="AW130" s="285"/>
      <c r="AX130" s="1160" t="s">
        <v>488</v>
      </c>
      <c r="AY130" s="1043"/>
      <c r="AZ130" s="1043"/>
      <c r="BA130" s="1043"/>
      <c r="BB130" s="1043"/>
      <c r="BC130" s="1043"/>
      <c r="BD130" s="1043"/>
      <c r="BE130" s="1044"/>
      <c r="BF130" s="1197">
        <v>7.1</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489</v>
      </c>
      <c r="X131" s="1205"/>
      <c r="Y131" s="1205"/>
      <c r="Z131" s="1206"/>
      <c r="AA131" s="1098">
        <v>12287231</v>
      </c>
      <c r="AB131" s="1077"/>
      <c r="AC131" s="1077"/>
      <c r="AD131" s="1077"/>
      <c r="AE131" s="1078"/>
      <c r="AF131" s="1076">
        <v>12298261</v>
      </c>
      <c r="AG131" s="1077"/>
      <c r="AH131" s="1077"/>
      <c r="AI131" s="1077"/>
      <c r="AJ131" s="1078"/>
      <c r="AK131" s="1076">
        <v>12346709</v>
      </c>
      <c r="AL131" s="1077"/>
      <c r="AM131" s="1077"/>
      <c r="AN131" s="1077"/>
      <c r="AO131" s="1078"/>
      <c r="AP131" s="1207"/>
      <c r="AQ131" s="1208"/>
      <c r="AR131" s="1208"/>
      <c r="AS131" s="1208"/>
      <c r="AT131" s="1209"/>
      <c r="AU131" s="285"/>
      <c r="AV131" s="285"/>
      <c r="AW131" s="285"/>
      <c r="AX131" s="1179" t="s">
        <v>490</v>
      </c>
      <c r="AY131" s="1130"/>
      <c r="AZ131" s="1130"/>
      <c r="BA131" s="1130"/>
      <c r="BB131" s="1130"/>
      <c r="BC131" s="1130"/>
      <c r="BD131" s="1130"/>
      <c r="BE131" s="1131"/>
      <c r="BF131" s="1180" t="s">
        <v>130</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491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492</v>
      </c>
      <c r="W132" s="1190"/>
      <c r="X132" s="1190"/>
      <c r="Y132" s="1190"/>
      <c r="Z132" s="1191"/>
      <c r="AA132" s="1192">
        <v>7.3264757539999996</v>
      </c>
      <c r="AB132" s="1193"/>
      <c r="AC132" s="1193"/>
      <c r="AD132" s="1193"/>
      <c r="AE132" s="1194"/>
      <c r="AF132" s="1195">
        <v>7.244227456</v>
      </c>
      <c r="AG132" s="1193"/>
      <c r="AH132" s="1193"/>
      <c r="AI132" s="1193"/>
      <c r="AJ132" s="1194"/>
      <c r="AK132" s="1195">
        <v>6.8904515369999997</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493</v>
      </c>
      <c r="W133" s="1173"/>
      <c r="X133" s="1173"/>
      <c r="Y133" s="1173"/>
      <c r="Z133" s="1174"/>
      <c r="AA133" s="1175">
        <v>9</v>
      </c>
      <c r="AB133" s="1176"/>
      <c r="AC133" s="1176"/>
      <c r="AD133" s="1176"/>
      <c r="AE133" s="1177"/>
      <c r="AF133" s="1175">
        <v>8.1</v>
      </c>
      <c r="AG133" s="1176"/>
      <c r="AH133" s="1176"/>
      <c r="AI133" s="1176"/>
      <c r="AJ133" s="1177"/>
      <c r="AK133" s="1175">
        <v>7.1</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WD8fh9hLAtgccL2PgaevI1onHwt7B9Oys/6boPDaFJtmbpeCR1PSKDceqkay8/AahUj3t/F4MnrXGD14cIyIg==" saltValue="hXqH6kNeLdkJ6R2qmw4V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mBkouaE8/FRbp4uXc0SyNXjmKnEL4lB8jkBm7a3JRLqic39pP+ZsQMymWj/BWVm7CNRVcFG4eGFG7hRaBta+g==" saltValue="3SV2hKgL8wiansEB87VK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jbVwtUPT7MuqEMeNqRjV7InRbH6crItIEv52GNzSobqyLReSKW23E/aZMEaBaHpLeBA96N8TjrPaqOOIV1iWQ==" saltValue="wvegRLlTWiDWIaMryieS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502</v>
      </c>
      <c r="AL9" s="1216"/>
      <c r="AM9" s="1216"/>
      <c r="AN9" s="1217"/>
      <c r="AO9" s="313">
        <v>2823429</v>
      </c>
      <c r="AP9" s="313">
        <v>40686</v>
      </c>
      <c r="AQ9" s="314">
        <v>63299</v>
      </c>
      <c r="AR9" s="315">
        <v>-35.700000000000003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503</v>
      </c>
      <c r="AL10" s="1216"/>
      <c r="AM10" s="1216"/>
      <c r="AN10" s="1217"/>
      <c r="AO10" s="316">
        <v>880922</v>
      </c>
      <c r="AP10" s="316">
        <v>12694</v>
      </c>
      <c r="AQ10" s="317">
        <v>6012</v>
      </c>
      <c r="AR10" s="318">
        <v>111.1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504</v>
      </c>
      <c r="AL11" s="1216"/>
      <c r="AM11" s="1216"/>
      <c r="AN11" s="1217"/>
      <c r="AO11" s="316">
        <v>584166</v>
      </c>
      <c r="AP11" s="316">
        <v>8418</v>
      </c>
      <c r="AQ11" s="317">
        <v>6006</v>
      </c>
      <c r="AR11" s="318">
        <v>40.200000000000003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505</v>
      </c>
      <c r="AL12" s="1216"/>
      <c r="AM12" s="1216"/>
      <c r="AN12" s="1217"/>
      <c r="AO12" s="316">
        <v>5406</v>
      </c>
      <c r="AP12" s="316">
        <v>78</v>
      </c>
      <c r="AQ12" s="317">
        <v>1513</v>
      </c>
      <c r="AR12" s="318">
        <v>-94.8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506</v>
      </c>
      <c r="AL13" s="1216"/>
      <c r="AM13" s="1216"/>
      <c r="AN13" s="1217"/>
      <c r="AO13" s="316" t="s">
        <v>507</v>
      </c>
      <c r="AP13" s="316" t="s">
        <v>507</v>
      </c>
      <c r="AQ13" s="317">
        <v>6</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508</v>
      </c>
      <c r="AL14" s="1216"/>
      <c r="AM14" s="1216"/>
      <c r="AN14" s="1217"/>
      <c r="AO14" s="316">
        <v>176466</v>
      </c>
      <c r="AP14" s="316">
        <v>2543</v>
      </c>
      <c r="AQ14" s="317">
        <v>2299</v>
      </c>
      <c r="AR14" s="318">
        <v>10.6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509</v>
      </c>
      <c r="AL15" s="1216"/>
      <c r="AM15" s="1216"/>
      <c r="AN15" s="1217"/>
      <c r="AO15" s="316">
        <v>48018</v>
      </c>
      <c r="AP15" s="316">
        <v>692</v>
      </c>
      <c r="AQ15" s="317">
        <v>1728</v>
      </c>
      <c r="AR15" s="318">
        <v>-60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510</v>
      </c>
      <c r="AL16" s="1219"/>
      <c r="AM16" s="1219"/>
      <c r="AN16" s="1220"/>
      <c r="AO16" s="316">
        <v>-160212</v>
      </c>
      <c r="AP16" s="316">
        <v>-2309</v>
      </c>
      <c r="AQ16" s="317">
        <v>-4986</v>
      </c>
      <c r="AR16" s="318">
        <v>-53.7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188</v>
      </c>
      <c r="AL17" s="1219"/>
      <c r="AM17" s="1219"/>
      <c r="AN17" s="1220"/>
      <c r="AO17" s="316">
        <v>4358195</v>
      </c>
      <c r="AP17" s="316">
        <v>62803</v>
      </c>
      <c r="AQ17" s="317">
        <v>75877</v>
      </c>
      <c r="AR17" s="318">
        <v>-17.2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515</v>
      </c>
      <c r="AL21" s="1211"/>
      <c r="AM21" s="1211"/>
      <c r="AN21" s="1212"/>
      <c r="AO21" s="328">
        <v>5.19</v>
      </c>
      <c r="AP21" s="329">
        <v>7.41</v>
      </c>
      <c r="AQ21" s="330">
        <v>-2.2200000000000002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516</v>
      </c>
      <c r="AL22" s="1211"/>
      <c r="AM22" s="1211"/>
      <c r="AN22" s="1212"/>
      <c r="AO22" s="333">
        <v>98.5</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520</v>
      </c>
      <c r="AL32" s="1227"/>
      <c r="AM32" s="1227"/>
      <c r="AN32" s="1228"/>
      <c r="AO32" s="343">
        <v>2441187</v>
      </c>
      <c r="AP32" s="343">
        <v>35178</v>
      </c>
      <c r="AQ32" s="344">
        <v>39476</v>
      </c>
      <c r="AR32" s="345">
        <v>-10.9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521</v>
      </c>
      <c r="AL33" s="1227"/>
      <c r="AM33" s="1227"/>
      <c r="AN33" s="1228"/>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522</v>
      </c>
      <c r="AL34" s="1227"/>
      <c r="AM34" s="1227"/>
      <c r="AN34" s="1228"/>
      <c r="AO34" s="343">
        <v>80000</v>
      </c>
      <c r="AP34" s="343">
        <v>1153</v>
      </c>
      <c r="AQ34" s="344">
        <v>57</v>
      </c>
      <c r="AR34" s="345">
        <v>1922.8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523</v>
      </c>
      <c r="AL35" s="1227"/>
      <c r="AM35" s="1227"/>
      <c r="AN35" s="1228"/>
      <c r="AO35" s="343">
        <v>851556</v>
      </c>
      <c r="AP35" s="343">
        <v>12271</v>
      </c>
      <c r="AQ35" s="344">
        <v>13586</v>
      </c>
      <c r="AR35" s="345">
        <v>-9.6999999999999993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524</v>
      </c>
      <c r="AL36" s="1227"/>
      <c r="AM36" s="1227"/>
      <c r="AN36" s="1228"/>
      <c r="AO36" s="343">
        <v>461527</v>
      </c>
      <c r="AP36" s="343">
        <v>6651</v>
      </c>
      <c r="AQ36" s="344">
        <v>1761</v>
      </c>
      <c r="AR36" s="345">
        <v>277.7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525</v>
      </c>
      <c r="AL37" s="1227"/>
      <c r="AM37" s="1227"/>
      <c r="AN37" s="1228"/>
      <c r="AO37" s="343">
        <v>91403</v>
      </c>
      <c r="AP37" s="343">
        <v>1317</v>
      </c>
      <c r="AQ37" s="344">
        <v>609</v>
      </c>
      <c r="AR37" s="345">
        <v>116.3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526</v>
      </c>
      <c r="AL38" s="1230"/>
      <c r="AM38" s="1230"/>
      <c r="AN38" s="1231"/>
      <c r="AO38" s="346" t="s">
        <v>507</v>
      </c>
      <c r="AP38" s="346" t="s">
        <v>507</v>
      </c>
      <c r="AQ38" s="347">
        <v>1</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527</v>
      </c>
      <c r="AL39" s="1230"/>
      <c r="AM39" s="1230"/>
      <c r="AN39" s="1231"/>
      <c r="AO39" s="343">
        <v>-567774</v>
      </c>
      <c r="AP39" s="343">
        <v>-8182</v>
      </c>
      <c r="AQ39" s="344">
        <v>-5546</v>
      </c>
      <c r="AR39" s="345">
        <v>47.5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528</v>
      </c>
      <c r="AL40" s="1227"/>
      <c r="AM40" s="1227"/>
      <c r="AN40" s="1228"/>
      <c r="AO40" s="343">
        <v>-2507155</v>
      </c>
      <c r="AP40" s="343">
        <v>-36129</v>
      </c>
      <c r="AQ40" s="344">
        <v>-36890</v>
      </c>
      <c r="AR40" s="345">
        <v>-2.1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300</v>
      </c>
      <c r="AL41" s="1233"/>
      <c r="AM41" s="1233"/>
      <c r="AN41" s="1234"/>
      <c r="AO41" s="343">
        <v>850744</v>
      </c>
      <c r="AP41" s="343">
        <v>12259</v>
      </c>
      <c r="AQ41" s="344">
        <v>13053</v>
      </c>
      <c r="AR41" s="345">
        <v>-6.1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497</v>
      </c>
      <c r="AN49" s="1223" t="s">
        <v>532</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3048527</v>
      </c>
      <c r="AN51" s="365">
        <v>44115</v>
      </c>
      <c r="AO51" s="366">
        <v>-12.4</v>
      </c>
      <c r="AP51" s="367">
        <v>54227</v>
      </c>
      <c r="AQ51" s="368">
        <v>-6.4</v>
      </c>
      <c r="AR51" s="369">
        <v>-6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1070445</v>
      </c>
      <c r="AN52" s="373">
        <v>15490</v>
      </c>
      <c r="AO52" s="374">
        <v>-16</v>
      </c>
      <c r="AP52" s="375">
        <v>29694</v>
      </c>
      <c r="AQ52" s="376">
        <v>1.3</v>
      </c>
      <c r="AR52" s="377">
        <v>-17.3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2500638</v>
      </c>
      <c r="AN53" s="365">
        <v>36170</v>
      </c>
      <c r="AO53" s="366">
        <v>-18</v>
      </c>
      <c r="AP53" s="367">
        <v>57295</v>
      </c>
      <c r="AQ53" s="368">
        <v>5.7</v>
      </c>
      <c r="AR53" s="369">
        <v>-23.7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1070386</v>
      </c>
      <c r="AN54" s="373">
        <v>15483</v>
      </c>
      <c r="AO54" s="374">
        <v>0</v>
      </c>
      <c r="AP54" s="375">
        <v>32771</v>
      </c>
      <c r="AQ54" s="376">
        <v>10.4</v>
      </c>
      <c r="AR54" s="377">
        <v>-10.4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2353498</v>
      </c>
      <c r="AN55" s="365">
        <v>33962</v>
      </c>
      <c r="AO55" s="366">
        <v>-6.1</v>
      </c>
      <c r="AP55" s="367">
        <v>54110</v>
      </c>
      <c r="AQ55" s="368">
        <v>-5.6</v>
      </c>
      <c r="AR55" s="369">
        <v>-0.5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645975</v>
      </c>
      <c r="AN56" s="373">
        <v>9322</v>
      </c>
      <c r="AO56" s="374">
        <v>-39.799999999999997</v>
      </c>
      <c r="AP56" s="375">
        <v>30620</v>
      </c>
      <c r="AQ56" s="376">
        <v>-6.6</v>
      </c>
      <c r="AR56" s="377">
        <v>-33.200000000000003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2637472</v>
      </c>
      <c r="AN57" s="365">
        <v>37966</v>
      </c>
      <c r="AO57" s="366">
        <v>11.8</v>
      </c>
      <c r="AP57" s="367">
        <v>54684</v>
      </c>
      <c r="AQ57" s="368">
        <v>1.1000000000000001</v>
      </c>
      <c r="AR57" s="369">
        <v>10.7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1015009</v>
      </c>
      <c r="AN58" s="373">
        <v>14611</v>
      </c>
      <c r="AO58" s="374">
        <v>56.7</v>
      </c>
      <c r="AP58" s="375">
        <v>32829</v>
      </c>
      <c r="AQ58" s="376">
        <v>7.2</v>
      </c>
      <c r="AR58" s="377">
        <v>49.5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2792380</v>
      </c>
      <c r="AN59" s="365">
        <v>40239</v>
      </c>
      <c r="AO59" s="366">
        <v>6</v>
      </c>
      <c r="AP59" s="367">
        <v>62383</v>
      </c>
      <c r="AQ59" s="368">
        <v>14.1</v>
      </c>
      <c r="AR59" s="369">
        <v>-8.1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1096028</v>
      </c>
      <c r="AN60" s="373">
        <v>15794</v>
      </c>
      <c r="AO60" s="374">
        <v>8.1</v>
      </c>
      <c r="AP60" s="375">
        <v>35325</v>
      </c>
      <c r="AQ60" s="376">
        <v>7.6</v>
      </c>
      <c r="AR60" s="377">
        <v>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2666503</v>
      </c>
      <c r="AN61" s="380">
        <v>38490</v>
      </c>
      <c r="AO61" s="381">
        <v>-3.7</v>
      </c>
      <c r="AP61" s="382">
        <v>56540</v>
      </c>
      <c r="AQ61" s="383">
        <v>1.8</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979569</v>
      </c>
      <c r="AN62" s="373">
        <v>14140</v>
      </c>
      <c r="AO62" s="374">
        <v>1.8</v>
      </c>
      <c r="AP62" s="375">
        <v>32248</v>
      </c>
      <c r="AQ62" s="376">
        <v>4</v>
      </c>
      <c r="AR62" s="377">
        <v>-2.2000000000000002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fI91kj6BB1SobzCsUO3B4ysyi74RsK5hys69eFlXUKq7c8DWbVqjRs6GXmZCYlN+a/DFlH3+R3zd6JBFUPy8Q==" saltValue="rk0fZT9FEf0yi0CgwC9a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7mfBtwXfJm8s9j560VAgApv00sdFQKZVv810jhDPNcr+1KSGSQr5qvhDrTCSYgXE0q03myfVPs2VTtjmApZFtA==" saltValue="wIKJ1BSMB2y69f+Ovqwe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DIU0yxD4s5O5KahGZOkGsj7AI6i3P57EPHJ/muaqXdrteNJJQ93dFPYs3sGxkSxRQ9uAHEr+yIX1/7VHq2q7gA==" saltValue="lElavTD7MSh6MX6Spnz0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5" t="s">
        <v>3</v>
      </c>
      <c r="D47" s="1235"/>
      <c r="E47" s="1236"/>
      <c r="F47" s="11">
        <v>18.82</v>
      </c>
      <c r="G47" s="12">
        <v>20.47</v>
      </c>
      <c r="H47" s="12">
        <v>20.45</v>
      </c>
      <c r="I47" s="12">
        <v>21.48</v>
      </c>
      <c r="J47" s="13">
        <v>22.78</v>
      </c>
    </row>
    <row r="48" spans="2:10" ht="57.75" customHeight="1" x14ac:dyDescent="0.15">
      <c r="B48" s="14"/>
      <c r="C48" s="1237" t="s">
        <v>4</v>
      </c>
      <c r="D48" s="1237"/>
      <c r="E48" s="1238"/>
      <c r="F48" s="15">
        <v>2.2000000000000002</v>
      </c>
      <c r="G48" s="16">
        <v>3.77</v>
      </c>
      <c r="H48" s="16">
        <v>2.2200000000000002</v>
      </c>
      <c r="I48" s="16">
        <v>3.35</v>
      </c>
      <c r="J48" s="17">
        <v>3.85</v>
      </c>
    </row>
    <row r="49" spans="2:10" ht="57.75" customHeight="1" thickBot="1" x14ac:dyDescent="0.2">
      <c r="B49" s="18"/>
      <c r="C49" s="1239" t="s">
        <v>5</v>
      </c>
      <c r="D49" s="1239"/>
      <c r="E49" s="1240"/>
      <c r="F49" s="19">
        <v>2.98</v>
      </c>
      <c r="G49" s="20">
        <v>3.34</v>
      </c>
      <c r="H49" s="20" t="s">
        <v>553</v>
      </c>
      <c r="I49" s="20">
        <v>2.2000000000000002</v>
      </c>
      <c r="J49" s="21">
        <v>1.92</v>
      </c>
    </row>
    <row r="50" spans="2:10" ht="13.5" customHeight="1" x14ac:dyDescent="0.15"/>
  </sheetData>
  <sheetProtection algorithmName="SHA-512" hashValue="CiTuFWXBsr7TlBEn3UFUL1RLqHZ/q+BvGnV1HTuUTBSXBXojgyiMhN8gPlE1pea1nxW66QcKivAxDkiC9e7/gQ==" saltValue="LLPJcveE+i/Wir4BnUlA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7" t="s">
        <v>554</v>
      </c>
      <c r="D34" s="1247"/>
      <c r="E34" s="1248"/>
      <c r="F34" s="32">
        <v>7.14</v>
      </c>
      <c r="G34" s="33">
        <v>6.79</v>
      </c>
      <c r="H34" s="33">
        <v>6.62</v>
      </c>
      <c r="I34" s="33">
        <v>7.55</v>
      </c>
      <c r="J34" s="34">
        <v>7.11</v>
      </c>
      <c r="K34" s="22"/>
      <c r="L34" s="22"/>
      <c r="M34" s="22"/>
      <c r="N34" s="22"/>
      <c r="O34" s="22"/>
      <c r="P34" s="22"/>
    </row>
    <row r="35" spans="1:16" ht="39" customHeight="1" x14ac:dyDescent="0.15">
      <c r="A35" s="22"/>
      <c r="B35" s="35"/>
      <c r="C35" s="1241" t="s">
        <v>555</v>
      </c>
      <c r="D35" s="1242"/>
      <c r="E35" s="1243"/>
      <c r="F35" s="36">
        <v>2.19</v>
      </c>
      <c r="G35" s="37">
        <v>3.77</v>
      </c>
      <c r="H35" s="37">
        <v>2.2200000000000002</v>
      </c>
      <c r="I35" s="37">
        <v>3.34</v>
      </c>
      <c r="J35" s="38">
        <v>3.85</v>
      </c>
      <c r="K35" s="22"/>
      <c r="L35" s="22"/>
      <c r="M35" s="22"/>
      <c r="N35" s="22"/>
      <c r="O35" s="22"/>
      <c r="P35" s="22"/>
    </row>
    <row r="36" spans="1:16" ht="39" customHeight="1" x14ac:dyDescent="0.15">
      <c r="A36" s="22"/>
      <c r="B36" s="35"/>
      <c r="C36" s="1241" t="s">
        <v>556</v>
      </c>
      <c r="D36" s="1242"/>
      <c r="E36" s="1243"/>
      <c r="F36" s="36" t="s">
        <v>507</v>
      </c>
      <c r="G36" s="37">
        <v>0.69</v>
      </c>
      <c r="H36" s="37">
        <v>1.1000000000000001</v>
      </c>
      <c r="I36" s="37">
        <v>1.54</v>
      </c>
      <c r="J36" s="38">
        <v>1.66</v>
      </c>
      <c r="K36" s="22"/>
      <c r="L36" s="22"/>
      <c r="M36" s="22"/>
      <c r="N36" s="22"/>
      <c r="O36" s="22"/>
      <c r="P36" s="22"/>
    </row>
    <row r="37" spans="1:16" ht="39" customHeight="1" x14ac:dyDescent="0.15">
      <c r="A37" s="22"/>
      <c r="B37" s="35"/>
      <c r="C37" s="1241" t="s">
        <v>557</v>
      </c>
      <c r="D37" s="1242"/>
      <c r="E37" s="1243"/>
      <c r="F37" s="36" t="s">
        <v>507</v>
      </c>
      <c r="G37" s="37">
        <v>0.27</v>
      </c>
      <c r="H37" s="37">
        <v>0.44</v>
      </c>
      <c r="I37" s="37">
        <v>1.21</v>
      </c>
      <c r="J37" s="38">
        <v>0.76</v>
      </c>
      <c r="K37" s="22"/>
      <c r="L37" s="22"/>
      <c r="M37" s="22"/>
      <c r="N37" s="22"/>
      <c r="O37" s="22"/>
      <c r="P37" s="22"/>
    </row>
    <row r="38" spans="1:16" ht="39" customHeight="1" x14ac:dyDescent="0.15">
      <c r="A38" s="22"/>
      <c r="B38" s="35"/>
      <c r="C38" s="1241" t="s">
        <v>558</v>
      </c>
      <c r="D38" s="1242"/>
      <c r="E38" s="1243"/>
      <c r="F38" s="36">
        <v>0.81</v>
      </c>
      <c r="G38" s="37">
        <v>1.45</v>
      </c>
      <c r="H38" s="37">
        <v>1.23</v>
      </c>
      <c r="I38" s="37">
        <v>0</v>
      </c>
      <c r="J38" s="38">
        <v>0.5</v>
      </c>
      <c r="K38" s="22"/>
      <c r="L38" s="22"/>
      <c r="M38" s="22"/>
      <c r="N38" s="22"/>
      <c r="O38" s="22"/>
      <c r="P38" s="22"/>
    </row>
    <row r="39" spans="1:16" ht="39" customHeight="1" x14ac:dyDescent="0.15">
      <c r="A39" s="22"/>
      <c r="B39" s="35"/>
      <c r="C39" s="1241" t="s">
        <v>559</v>
      </c>
      <c r="D39" s="1242"/>
      <c r="E39" s="1243"/>
      <c r="F39" s="36">
        <v>0.14000000000000001</v>
      </c>
      <c r="G39" s="37">
        <v>0.76</v>
      </c>
      <c r="H39" s="37">
        <v>1.61</v>
      </c>
      <c r="I39" s="37">
        <v>1.03</v>
      </c>
      <c r="J39" s="38">
        <v>0.47</v>
      </c>
      <c r="K39" s="22"/>
      <c r="L39" s="22"/>
      <c r="M39" s="22"/>
      <c r="N39" s="22"/>
      <c r="O39" s="22"/>
      <c r="P39" s="22"/>
    </row>
    <row r="40" spans="1:16" ht="39" customHeight="1" x14ac:dyDescent="0.15">
      <c r="A40" s="22"/>
      <c r="B40" s="35"/>
      <c r="C40" s="1241" t="s">
        <v>560</v>
      </c>
      <c r="D40" s="1242"/>
      <c r="E40" s="1243"/>
      <c r="F40" s="36">
        <v>0.34</v>
      </c>
      <c r="G40" s="37">
        <v>0.32</v>
      </c>
      <c r="H40" s="37">
        <v>0.31</v>
      </c>
      <c r="I40" s="37">
        <v>0.3</v>
      </c>
      <c r="J40" s="38">
        <v>0.31</v>
      </c>
      <c r="K40" s="22"/>
      <c r="L40" s="22"/>
      <c r="M40" s="22"/>
      <c r="N40" s="22"/>
      <c r="O40" s="22"/>
      <c r="P40" s="22"/>
    </row>
    <row r="41" spans="1:16" ht="39" customHeight="1" x14ac:dyDescent="0.15">
      <c r="A41" s="22"/>
      <c r="B41" s="35"/>
      <c r="C41" s="1241" t="s">
        <v>561</v>
      </c>
      <c r="D41" s="1242"/>
      <c r="E41" s="1243"/>
      <c r="F41" s="36">
        <v>0.01</v>
      </c>
      <c r="G41" s="37">
        <v>0.02</v>
      </c>
      <c r="H41" s="37">
        <v>0.01</v>
      </c>
      <c r="I41" s="37">
        <v>0.01</v>
      </c>
      <c r="J41" s="38">
        <v>0.01</v>
      </c>
      <c r="K41" s="22"/>
      <c r="L41" s="22"/>
      <c r="M41" s="22"/>
      <c r="N41" s="22"/>
      <c r="O41" s="22"/>
      <c r="P41" s="22"/>
    </row>
    <row r="42" spans="1:16" ht="39" customHeight="1" x14ac:dyDescent="0.15">
      <c r="A42" s="22"/>
      <c r="B42" s="39"/>
      <c r="C42" s="1241" t="s">
        <v>562</v>
      </c>
      <c r="D42" s="1242"/>
      <c r="E42" s="1243"/>
      <c r="F42" s="36" t="s">
        <v>507</v>
      </c>
      <c r="G42" s="37" t="s">
        <v>507</v>
      </c>
      <c r="H42" s="37" t="s">
        <v>507</v>
      </c>
      <c r="I42" s="37" t="s">
        <v>507</v>
      </c>
      <c r="J42" s="38" t="s">
        <v>507</v>
      </c>
      <c r="K42" s="22"/>
      <c r="L42" s="22"/>
      <c r="M42" s="22"/>
      <c r="N42" s="22"/>
      <c r="O42" s="22"/>
      <c r="P42" s="22"/>
    </row>
    <row r="43" spans="1:16" ht="39" customHeight="1" thickBot="1" x14ac:dyDescent="0.2">
      <c r="A43" s="22"/>
      <c r="B43" s="40"/>
      <c r="C43" s="1244" t="s">
        <v>563</v>
      </c>
      <c r="D43" s="1245"/>
      <c r="E43" s="1246"/>
      <c r="F43" s="41">
        <v>8.98</v>
      </c>
      <c r="G43" s="42">
        <v>0</v>
      </c>
      <c r="H43" s="42">
        <v>0</v>
      </c>
      <c r="I43" s="42">
        <v>0.79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BsuWlKaWHGN1Gz2/kAifmNPNdMYwa80dfMQo79fa/re8SIRO5Ekvoh8pnH47EEJtg6qh2Z6BdIZ/LFuNPhKvw==" saltValue="kgq2qxeZp/B6wrFuu8Bp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2978</v>
      </c>
      <c r="L45" s="60">
        <v>2927</v>
      </c>
      <c r="M45" s="60">
        <v>2736</v>
      </c>
      <c r="N45" s="60">
        <v>2565</v>
      </c>
      <c r="O45" s="61">
        <v>2441</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507</v>
      </c>
      <c r="L46" s="64" t="s">
        <v>507</v>
      </c>
      <c r="M46" s="64" t="s">
        <v>507</v>
      </c>
      <c r="N46" s="64" t="s">
        <v>507</v>
      </c>
      <c r="O46" s="65" t="s">
        <v>507</v>
      </c>
      <c r="P46" s="48"/>
      <c r="Q46" s="48"/>
      <c r="R46" s="48"/>
      <c r="S46" s="48"/>
      <c r="T46" s="48"/>
      <c r="U46" s="48"/>
    </row>
    <row r="47" spans="1:21" ht="30.75" customHeight="1" x14ac:dyDescent="0.15">
      <c r="A47" s="48"/>
      <c r="B47" s="1251"/>
      <c r="C47" s="1252"/>
      <c r="D47" s="62"/>
      <c r="E47" s="1257" t="s">
        <v>14</v>
      </c>
      <c r="F47" s="1257"/>
      <c r="G47" s="1257"/>
      <c r="H47" s="1257"/>
      <c r="I47" s="1257"/>
      <c r="J47" s="1258"/>
      <c r="K47" s="63">
        <v>47</v>
      </c>
      <c r="L47" s="64">
        <v>67</v>
      </c>
      <c r="M47" s="64">
        <v>70</v>
      </c>
      <c r="N47" s="64">
        <v>80</v>
      </c>
      <c r="O47" s="65">
        <v>80</v>
      </c>
      <c r="P47" s="48"/>
      <c r="Q47" s="48"/>
      <c r="R47" s="48"/>
      <c r="S47" s="48"/>
      <c r="T47" s="48"/>
      <c r="U47" s="48"/>
    </row>
    <row r="48" spans="1:21" ht="30.75" customHeight="1" x14ac:dyDescent="0.15">
      <c r="A48" s="48"/>
      <c r="B48" s="1251"/>
      <c r="C48" s="1252"/>
      <c r="D48" s="62"/>
      <c r="E48" s="1257" t="s">
        <v>15</v>
      </c>
      <c r="F48" s="1257"/>
      <c r="G48" s="1257"/>
      <c r="H48" s="1257"/>
      <c r="I48" s="1257"/>
      <c r="J48" s="1258"/>
      <c r="K48" s="63">
        <v>764</v>
      </c>
      <c r="L48" s="64">
        <v>797</v>
      </c>
      <c r="M48" s="64">
        <v>765</v>
      </c>
      <c r="N48" s="64">
        <v>799</v>
      </c>
      <c r="O48" s="65">
        <v>852</v>
      </c>
      <c r="P48" s="48"/>
      <c r="Q48" s="48"/>
      <c r="R48" s="48"/>
      <c r="S48" s="48"/>
      <c r="T48" s="48"/>
      <c r="U48" s="48"/>
    </row>
    <row r="49" spans="1:21" ht="30.75" customHeight="1" x14ac:dyDescent="0.15">
      <c r="A49" s="48"/>
      <c r="B49" s="1251"/>
      <c r="C49" s="1252"/>
      <c r="D49" s="62"/>
      <c r="E49" s="1257" t="s">
        <v>16</v>
      </c>
      <c r="F49" s="1257"/>
      <c r="G49" s="1257"/>
      <c r="H49" s="1257"/>
      <c r="I49" s="1257"/>
      <c r="J49" s="1258"/>
      <c r="K49" s="63">
        <v>404</v>
      </c>
      <c r="L49" s="64">
        <v>408</v>
      </c>
      <c r="M49" s="64">
        <v>296</v>
      </c>
      <c r="N49" s="64">
        <v>449</v>
      </c>
      <c r="O49" s="65">
        <v>462</v>
      </c>
      <c r="P49" s="48"/>
      <c r="Q49" s="48"/>
      <c r="R49" s="48"/>
      <c r="S49" s="48"/>
      <c r="T49" s="48"/>
      <c r="U49" s="48"/>
    </row>
    <row r="50" spans="1:21" ht="30.75" customHeight="1" x14ac:dyDescent="0.15">
      <c r="A50" s="48"/>
      <c r="B50" s="1251"/>
      <c r="C50" s="1252"/>
      <c r="D50" s="62"/>
      <c r="E50" s="1257" t="s">
        <v>17</v>
      </c>
      <c r="F50" s="1257"/>
      <c r="G50" s="1257"/>
      <c r="H50" s="1257"/>
      <c r="I50" s="1257"/>
      <c r="J50" s="1258"/>
      <c r="K50" s="63">
        <v>91</v>
      </c>
      <c r="L50" s="64">
        <v>91</v>
      </c>
      <c r="M50" s="64">
        <v>91</v>
      </c>
      <c r="N50" s="64">
        <v>91</v>
      </c>
      <c r="O50" s="65">
        <v>91</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507</v>
      </c>
      <c r="L51" s="64" t="s">
        <v>507</v>
      </c>
      <c r="M51" s="64" t="s">
        <v>507</v>
      </c>
      <c r="N51" s="64" t="s">
        <v>507</v>
      </c>
      <c r="O51" s="65" t="s">
        <v>507</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3065</v>
      </c>
      <c r="L52" s="64">
        <v>3103</v>
      </c>
      <c r="M52" s="64">
        <v>3058</v>
      </c>
      <c r="N52" s="64">
        <v>3094</v>
      </c>
      <c r="O52" s="65">
        <v>3075</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1219</v>
      </c>
      <c r="L53" s="69">
        <v>1187</v>
      </c>
      <c r="M53" s="69">
        <v>900</v>
      </c>
      <c r="N53" s="69">
        <v>890</v>
      </c>
      <c r="O53" s="70">
        <v>851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5" t="s">
        <v>25</v>
      </c>
      <c r="C57" s="1266"/>
      <c r="D57" s="1269" t="s">
        <v>26</v>
      </c>
      <c r="E57" s="1270"/>
      <c r="F57" s="1270"/>
      <c r="G57" s="1270"/>
      <c r="H57" s="1270"/>
      <c r="I57" s="1270"/>
      <c r="J57" s="1271"/>
      <c r="K57" s="83">
        <v>53</v>
      </c>
      <c r="L57" s="84">
        <v>100</v>
      </c>
      <c r="M57" s="84">
        <v>114</v>
      </c>
      <c r="N57" s="84">
        <v>184</v>
      </c>
      <c r="O57" s="85">
        <v>197</v>
      </c>
    </row>
    <row r="58" spans="1:21" ht="31.5" customHeight="1" thickBot="1" x14ac:dyDescent="0.2">
      <c r="B58" s="1267"/>
      <c r="C58" s="1268"/>
      <c r="D58" s="1272" t="s">
        <v>27</v>
      </c>
      <c r="E58" s="1273"/>
      <c r="F58" s="1273"/>
      <c r="G58" s="1273"/>
      <c r="H58" s="1273"/>
      <c r="I58" s="1273"/>
      <c r="J58" s="1274"/>
      <c r="K58" s="86">
        <v>27</v>
      </c>
      <c r="L58" s="87">
        <v>47</v>
      </c>
      <c r="M58" s="87">
        <v>67</v>
      </c>
      <c r="N58" s="87">
        <v>70</v>
      </c>
      <c r="O58" s="88">
        <v>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q9jOJp5isNfK+/gK7laxuIsrf8WNVs8D7G6Udyh/LpDLEkRBlehoTKMDAJ3VYMCmGVUTaNyzptbqppxZ49p4g==" saltValue="f6gnSQSq7ME5ug+vvDej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5" t="s">
        <v>30</v>
      </c>
      <c r="C41" s="1276"/>
      <c r="D41" s="102"/>
      <c r="E41" s="1281" t="s">
        <v>31</v>
      </c>
      <c r="F41" s="1281"/>
      <c r="G41" s="1281"/>
      <c r="H41" s="1282"/>
      <c r="I41" s="103">
        <v>26559</v>
      </c>
      <c r="J41" s="104">
        <v>26276</v>
      </c>
      <c r="K41" s="104">
        <v>25893</v>
      </c>
      <c r="L41" s="104">
        <v>25848</v>
      </c>
      <c r="M41" s="105">
        <v>25476</v>
      </c>
    </row>
    <row r="42" spans="2:13" ht="27.75" customHeight="1" x14ac:dyDescent="0.15">
      <c r="B42" s="1277"/>
      <c r="C42" s="1278"/>
      <c r="D42" s="106"/>
      <c r="E42" s="1283" t="s">
        <v>32</v>
      </c>
      <c r="F42" s="1283"/>
      <c r="G42" s="1283"/>
      <c r="H42" s="1284"/>
      <c r="I42" s="107">
        <v>464</v>
      </c>
      <c r="J42" s="108">
        <v>372</v>
      </c>
      <c r="K42" s="108">
        <v>281</v>
      </c>
      <c r="L42" s="108">
        <v>190</v>
      </c>
      <c r="M42" s="109">
        <v>98</v>
      </c>
    </row>
    <row r="43" spans="2:13" ht="27.75" customHeight="1" x14ac:dyDescent="0.15">
      <c r="B43" s="1277"/>
      <c r="C43" s="1278"/>
      <c r="D43" s="106"/>
      <c r="E43" s="1283" t="s">
        <v>33</v>
      </c>
      <c r="F43" s="1283"/>
      <c r="G43" s="1283"/>
      <c r="H43" s="1284"/>
      <c r="I43" s="107">
        <v>10882</v>
      </c>
      <c r="J43" s="108">
        <v>10719</v>
      </c>
      <c r="K43" s="108">
        <v>9632</v>
      </c>
      <c r="L43" s="108">
        <v>9005</v>
      </c>
      <c r="M43" s="109">
        <v>8185</v>
      </c>
    </row>
    <row r="44" spans="2:13" ht="27.75" customHeight="1" x14ac:dyDescent="0.15">
      <c r="B44" s="1277"/>
      <c r="C44" s="1278"/>
      <c r="D44" s="106"/>
      <c r="E44" s="1283" t="s">
        <v>34</v>
      </c>
      <c r="F44" s="1283"/>
      <c r="G44" s="1283"/>
      <c r="H44" s="1284"/>
      <c r="I44" s="107">
        <v>4205</v>
      </c>
      <c r="J44" s="108">
        <v>3590</v>
      </c>
      <c r="K44" s="108">
        <v>3295</v>
      </c>
      <c r="L44" s="108">
        <v>3431</v>
      </c>
      <c r="M44" s="109">
        <v>3094</v>
      </c>
    </row>
    <row r="45" spans="2:13" ht="27.75" customHeight="1" x14ac:dyDescent="0.15">
      <c r="B45" s="1277"/>
      <c r="C45" s="1278"/>
      <c r="D45" s="106"/>
      <c r="E45" s="1283" t="s">
        <v>35</v>
      </c>
      <c r="F45" s="1283"/>
      <c r="G45" s="1283"/>
      <c r="H45" s="1284"/>
      <c r="I45" s="107">
        <v>3084</v>
      </c>
      <c r="J45" s="108">
        <v>3012</v>
      </c>
      <c r="K45" s="108">
        <v>2881</v>
      </c>
      <c r="L45" s="108">
        <v>2761</v>
      </c>
      <c r="M45" s="109">
        <v>2859</v>
      </c>
    </row>
    <row r="46" spans="2:13" ht="27.75" customHeight="1" x14ac:dyDescent="0.15">
      <c r="B46" s="1277"/>
      <c r="C46" s="1278"/>
      <c r="D46" s="110"/>
      <c r="E46" s="1283" t="s">
        <v>36</v>
      </c>
      <c r="F46" s="1283"/>
      <c r="G46" s="1283"/>
      <c r="H46" s="1284"/>
      <c r="I46" s="107">
        <v>258</v>
      </c>
      <c r="J46" s="108">
        <v>258</v>
      </c>
      <c r="K46" s="108">
        <v>254</v>
      </c>
      <c r="L46" s="108" t="s">
        <v>507</v>
      </c>
      <c r="M46" s="109" t="s">
        <v>507</v>
      </c>
    </row>
    <row r="47" spans="2:13" ht="27.75" customHeight="1" x14ac:dyDescent="0.15">
      <c r="B47" s="1277"/>
      <c r="C47" s="1278"/>
      <c r="D47" s="111"/>
      <c r="E47" s="1285" t="s">
        <v>37</v>
      </c>
      <c r="F47" s="1286"/>
      <c r="G47" s="1286"/>
      <c r="H47" s="1287"/>
      <c r="I47" s="107" t="s">
        <v>507</v>
      </c>
      <c r="J47" s="108" t="s">
        <v>507</v>
      </c>
      <c r="K47" s="108" t="s">
        <v>507</v>
      </c>
      <c r="L47" s="108" t="s">
        <v>507</v>
      </c>
      <c r="M47" s="109" t="s">
        <v>507</v>
      </c>
    </row>
    <row r="48" spans="2:13" ht="27.75" customHeight="1" x14ac:dyDescent="0.15">
      <c r="B48" s="1277"/>
      <c r="C48" s="1278"/>
      <c r="D48" s="106"/>
      <c r="E48" s="1283" t="s">
        <v>38</v>
      </c>
      <c r="F48" s="1283"/>
      <c r="G48" s="1283"/>
      <c r="H48" s="1284"/>
      <c r="I48" s="107" t="s">
        <v>507</v>
      </c>
      <c r="J48" s="108" t="s">
        <v>507</v>
      </c>
      <c r="K48" s="108" t="s">
        <v>507</v>
      </c>
      <c r="L48" s="108" t="s">
        <v>507</v>
      </c>
      <c r="M48" s="109" t="s">
        <v>507</v>
      </c>
    </row>
    <row r="49" spans="2:13" ht="27.75" customHeight="1" x14ac:dyDescent="0.15">
      <c r="B49" s="1279"/>
      <c r="C49" s="1280"/>
      <c r="D49" s="106"/>
      <c r="E49" s="1283" t="s">
        <v>39</v>
      </c>
      <c r="F49" s="1283"/>
      <c r="G49" s="1283"/>
      <c r="H49" s="1284"/>
      <c r="I49" s="107" t="s">
        <v>507</v>
      </c>
      <c r="J49" s="108" t="s">
        <v>507</v>
      </c>
      <c r="K49" s="108" t="s">
        <v>507</v>
      </c>
      <c r="L49" s="108" t="s">
        <v>507</v>
      </c>
      <c r="M49" s="109" t="s">
        <v>507</v>
      </c>
    </row>
    <row r="50" spans="2:13" ht="27.75" customHeight="1" x14ac:dyDescent="0.15">
      <c r="B50" s="1288" t="s">
        <v>40</v>
      </c>
      <c r="C50" s="1289"/>
      <c r="D50" s="112"/>
      <c r="E50" s="1283" t="s">
        <v>41</v>
      </c>
      <c r="F50" s="1283"/>
      <c r="G50" s="1283"/>
      <c r="H50" s="1284"/>
      <c r="I50" s="107">
        <v>4755</v>
      </c>
      <c r="J50" s="108">
        <v>4905</v>
      </c>
      <c r="K50" s="108">
        <v>5476</v>
      </c>
      <c r="L50" s="108">
        <v>5918</v>
      </c>
      <c r="M50" s="109">
        <v>5794</v>
      </c>
    </row>
    <row r="51" spans="2:13" ht="27.75" customHeight="1" x14ac:dyDescent="0.15">
      <c r="B51" s="1277"/>
      <c r="C51" s="1278"/>
      <c r="D51" s="106"/>
      <c r="E51" s="1283" t="s">
        <v>42</v>
      </c>
      <c r="F51" s="1283"/>
      <c r="G51" s="1283"/>
      <c r="H51" s="1284"/>
      <c r="I51" s="107">
        <v>7400</v>
      </c>
      <c r="J51" s="108">
        <v>7716</v>
      </c>
      <c r="K51" s="108">
        <v>7381</v>
      </c>
      <c r="L51" s="108">
        <v>6678</v>
      </c>
      <c r="M51" s="109">
        <v>5907</v>
      </c>
    </row>
    <row r="52" spans="2:13" ht="27.75" customHeight="1" x14ac:dyDescent="0.15">
      <c r="B52" s="1279"/>
      <c r="C52" s="1280"/>
      <c r="D52" s="106"/>
      <c r="E52" s="1283" t="s">
        <v>43</v>
      </c>
      <c r="F52" s="1283"/>
      <c r="G52" s="1283"/>
      <c r="H52" s="1284"/>
      <c r="I52" s="107">
        <v>32423</v>
      </c>
      <c r="J52" s="108">
        <v>31713</v>
      </c>
      <c r="K52" s="108">
        <v>31400</v>
      </c>
      <c r="L52" s="108">
        <v>30672</v>
      </c>
      <c r="M52" s="109">
        <v>29300</v>
      </c>
    </row>
    <row r="53" spans="2:13" ht="27.75" customHeight="1" thickBot="1" x14ac:dyDescent="0.2">
      <c r="B53" s="1290" t="s">
        <v>44</v>
      </c>
      <c r="C53" s="1291"/>
      <c r="D53" s="113"/>
      <c r="E53" s="1292" t="s">
        <v>45</v>
      </c>
      <c r="F53" s="1292"/>
      <c r="G53" s="1292"/>
      <c r="H53" s="1293"/>
      <c r="I53" s="114">
        <v>874</v>
      </c>
      <c r="J53" s="115">
        <v>-106</v>
      </c>
      <c r="K53" s="115">
        <v>-2021</v>
      </c>
      <c r="L53" s="115">
        <v>-2034</v>
      </c>
      <c r="M53" s="116">
        <v>-1290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hvS9LgzJo6z6kyzWGDdlNOdfeYa/GRQHtexyLKTDid4fyzsSV76QfsJYMKGlfhhuRN1UjT/pkVAxGLg02a8Iw==" saltValue="s2wvx1/7jRbYIzmV2Q4B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2" t="s">
        <v>48</v>
      </c>
      <c r="D55" s="1302"/>
      <c r="E55" s="1303"/>
      <c r="F55" s="128">
        <v>3017</v>
      </c>
      <c r="G55" s="128">
        <v>3175</v>
      </c>
      <c r="H55" s="129">
        <v>3383</v>
      </c>
    </row>
    <row r="56" spans="2:8" ht="52.5" customHeight="1" x14ac:dyDescent="0.15">
      <c r="B56" s="130"/>
      <c r="C56" s="1304" t="s">
        <v>49</v>
      </c>
      <c r="D56" s="1304"/>
      <c r="E56" s="1305"/>
      <c r="F56" s="131">
        <v>974</v>
      </c>
      <c r="G56" s="131">
        <v>975</v>
      </c>
      <c r="H56" s="132">
        <v>627</v>
      </c>
    </row>
    <row r="57" spans="2:8" ht="53.25" customHeight="1" x14ac:dyDescent="0.15">
      <c r="B57" s="130"/>
      <c r="C57" s="1306" t="s">
        <v>50</v>
      </c>
      <c r="D57" s="1306"/>
      <c r="E57" s="1307"/>
      <c r="F57" s="133">
        <v>900</v>
      </c>
      <c r="G57" s="133">
        <v>863</v>
      </c>
      <c r="H57" s="134">
        <v>870</v>
      </c>
    </row>
    <row r="58" spans="2:8" ht="45.75" customHeight="1" x14ac:dyDescent="0.15">
      <c r="B58" s="135"/>
      <c r="C58" s="1294" t="s">
        <v>582</v>
      </c>
      <c r="D58" s="1295"/>
      <c r="E58" s="1296"/>
      <c r="F58" s="136">
        <v>327</v>
      </c>
      <c r="G58" s="136">
        <v>327</v>
      </c>
      <c r="H58" s="137">
        <v>327</v>
      </c>
    </row>
    <row r="59" spans="2:8" ht="45.75" customHeight="1" x14ac:dyDescent="0.15">
      <c r="B59" s="135"/>
      <c r="C59" s="1294" t="s">
        <v>583</v>
      </c>
      <c r="D59" s="1295"/>
      <c r="E59" s="1296"/>
      <c r="F59" s="136">
        <v>292</v>
      </c>
      <c r="G59" s="136">
        <v>305</v>
      </c>
      <c r="H59" s="137">
        <v>306</v>
      </c>
    </row>
    <row r="60" spans="2:8" ht="45.75" customHeight="1" x14ac:dyDescent="0.15">
      <c r="B60" s="135"/>
      <c r="C60" s="1294" t="s">
        <v>584</v>
      </c>
      <c r="D60" s="1295"/>
      <c r="E60" s="1296"/>
      <c r="F60" s="136">
        <v>90</v>
      </c>
      <c r="G60" s="136">
        <v>110</v>
      </c>
      <c r="H60" s="137">
        <v>110</v>
      </c>
    </row>
    <row r="61" spans="2:8" ht="45.75" customHeight="1" x14ac:dyDescent="0.15">
      <c r="B61" s="135"/>
      <c r="C61" s="1294" t="s">
        <v>585</v>
      </c>
      <c r="D61" s="1295"/>
      <c r="E61" s="1296"/>
      <c r="F61" s="136">
        <v>178</v>
      </c>
      <c r="G61" s="136">
        <v>109</v>
      </c>
      <c r="H61" s="137">
        <v>110</v>
      </c>
    </row>
    <row r="62" spans="2:8" ht="45.75" customHeight="1" thickBot="1" x14ac:dyDescent="0.2">
      <c r="B62" s="138"/>
      <c r="C62" s="1297" t="s">
        <v>586</v>
      </c>
      <c r="D62" s="1298"/>
      <c r="E62" s="1299"/>
      <c r="F62" s="139">
        <v>11</v>
      </c>
      <c r="G62" s="139">
        <v>11</v>
      </c>
      <c r="H62" s="140">
        <v>11</v>
      </c>
    </row>
    <row r="63" spans="2:8" ht="52.5" customHeight="1" thickBot="1" x14ac:dyDescent="0.2">
      <c r="B63" s="141"/>
      <c r="C63" s="1300" t="s">
        <v>51</v>
      </c>
      <c r="D63" s="1300"/>
      <c r="E63" s="1301"/>
      <c r="F63" s="142">
        <v>4890</v>
      </c>
      <c r="G63" s="142">
        <v>5014</v>
      </c>
      <c r="H63" s="143">
        <v>4880</v>
      </c>
    </row>
    <row r="64" spans="2:8" ht="15" customHeight="1" x14ac:dyDescent="0.15"/>
  </sheetData>
  <sheetProtection algorithmName="SHA-512" hashValue="/8rhQzwWoVB6j/t8iOPRzJpG5GxFQh2I/iaYcfOPIHWiWLSQlG2IiY5e4t5oxpguHCM37mn/jJr6oKrKY7iZnw==" saltValue="Jx/EyuTPi1ApJ81SigV9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Z52"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15">
      <c r="B51" s="395"/>
      <c r="G51" s="1316"/>
      <c r="H51" s="1316"/>
      <c r="I51" s="1330"/>
      <c r="J51" s="1330"/>
      <c r="K51" s="1315"/>
      <c r="L51" s="1315"/>
      <c r="M51" s="1315"/>
      <c r="N51" s="1315"/>
      <c r="AM51" s="404"/>
      <c r="AN51" s="1311" t="s">
        <v>591</v>
      </c>
      <c r="AO51" s="1311"/>
      <c r="AP51" s="1311"/>
      <c r="AQ51" s="1311"/>
      <c r="AR51" s="1311"/>
      <c r="AS51" s="1311"/>
      <c r="AT51" s="1311"/>
      <c r="AU51" s="1311"/>
      <c r="AV51" s="1311"/>
      <c r="AW51" s="1311"/>
      <c r="AX51" s="1311"/>
      <c r="AY51" s="1311"/>
      <c r="AZ51" s="1311"/>
      <c r="BA51" s="1311"/>
      <c r="BB51" s="1311" t="s">
        <v>592</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593</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66.099999999999994</v>
      </c>
      <c r="BY53" s="1308"/>
      <c r="BZ53" s="1308"/>
      <c r="CA53" s="1308"/>
      <c r="CB53" s="1308"/>
      <c r="CC53" s="1308"/>
      <c r="CD53" s="1308"/>
      <c r="CE53" s="1308"/>
      <c r="CF53" s="1308">
        <v>68.3</v>
      </c>
      <c r="CG53" s="1308"/>
      <c r="CH53" s="1308"/>
      <c r="CI53" s="1308"/>
      <c r="CJ53" s="1308"/>
      <c r="CK53" s="1308"/>
      <c r="CL53" s="1308"/>
      <c r="CM53" s="1308"/>
      <c r="CN53" s="1308">
        <v>68.3</v>
      </c>
      <c r="CO53" s="1308"/>
      <c r="CP53" s="1308"/>
      <c r="CQ53" s="1308"/>
      <c r="CR53" s="1308"/>
      <c r="CS53" s="1308"/>
      <c r="CT53" s="1308"/>
      <c r="CU53" s="1308"/>
      <c r="CV53" s="1308">
        <v>69.3</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594</v>
      </c>
      <c r="AO55" s="1313"/>
      <c r="AP55" s="1313"/>
      <c r="AQ55" s="1313"/>
      <c r="AR55" s="1313"/>
      <c r="AS55" s="1313"/>
      <c r="AT55" s="1313"/>
      <c r="AU55" s="1313"/>
      <c r="AV55" s="1313"/>
      <c r="AW55" s="1313"/>
      <c r="AX55" s="1313"/>
      <c r="AY55" s="1313"/>
      <c r="AZ55" s="1313"/>
      <c r="BA55" s="1313"/>
      <c r="BB55" s="1311" t="s">
        <v>592</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33.1</v>
      </c>
      <c r="BY55" s="1308"/>
      <c r="BZ55" s="1308"/>
      <c r="CA55" s="1308"/>
      <c r="CB55" s="1308"/>
      <c r="CC55" s="1308"/>
      <c r="CD55" s="1308"/>
      <c r="CE55" s="1308"/>
      <c r="CF55" s="1308">
        <v>31.3</v>
      </c>
      <c r="CG55" s="1308"/>
      <c r="CH55" s="1308"/>
      <c r="CI55" s="1308"/>
      <c r="CJ55" s="1308"/>
      <c r="CK55" s="1308"/>
      <c r="CL55" s="1308"/>
      <c r="CM55" s="1308"/>
      <c r="CN55" s="1308">
        <v>25.3</v>
      </c>
      <c r="CO55" s="1308"/>
      <c r="CP55" s="1308"/>
      <c r="CQ55" s="1308"/>
      <c r="CR55" s="1308"/>
      <c r="CS55" s="1308"/>
      <c r="CT55" s="1308"/>
      <c r="CU55" s="1308"/>
      <c r="CV55" s="1308">
        <v>25.5</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593</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57.2</v>
      </c>
      <c r="BY57" s="1308"/>
      <c r="BZ57" s="1308"/>
      <c r="CA57" s="1308"/>
      <c r="CB57" s="1308"/>
      <c r="CC57" s="1308"/>
      <c r="CD57" s="1308"/>
      <c r="CE57" s="1308"/>
      <c r="CF57" s="1308">
        <v>58.5</v>
      </c>
      <c r="CG57" s="1308"/>
      <c r="CH57" s="1308"/>
      <c r="CI57" s="1308"/>
      <c r="CJ57" s="1308"/>
      <c r="CK57" s="1308"/>
      <c r="CL57" s="1308"/>
      <c r="CM57" s="1308"/>
      <c r="CN57" s="1308">
        <v>59.8</v>
      </c>
      <c r="CO57" s="1308"/>
      <c r="CP57" s="1308"/>
      <c r="CQ57" s="1308"/>
      <c r="CR57" s="1308"/>
      <c r="CS57" s="1308"/>
      <c r="CT57" s="1308"/>
      <c r="CU57" s="1308"/>
      <c r="CV57" s="1308">
        <v>60.6</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591</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08">
        <v>7.2</v>
      </c>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597</v>
      </c>
      <c r="BC75" s="1311"/>
      <c r="BD75" s="1311"/>
      <c r="BE75" s="1311"/>
      <c r="BF75" s="1311"/>
      <c r="BG75" s="1311"/>
      <c r="BH75" s="1311"/>
      <c r="BI75" s="1311"/>
      <c r="BJ75" s="1311"/>
      <c r="BK75" s="1311"/>
      <c r="BL75" s="1311"/>
      <c r="BM75" s="1311"/>
      <c r="BN75" s="1311"/>
      <c r="BO75" s="1311"/>
      <c r="BP75" s="1308">
        <v>10.6</v>
      </c>
      <c r="BQ75" s="1308"/>
      <c r="BR75" s="1308"/>
      <c r="BS75" s="1308"/>
      <c r="BT75" s="1308"/>
      <c r="BU75" s="1308"/>
      <c r="BV75" s="1308"/>
      <c r="BW75" s="1308"/>
      <c r="BX75" s="1308">
        <v>10.1</v>
      </c>
      <c r="BY75" s="1308"/>
      <c r="BZ75" s="1308"/>
      <c r="CA75" s="1308"/>
      <c r="CB75" s="1308"/>
      <c r="CC75" s="1308"/>
      <c r="CD75" s="1308"/>
      <c r="CE75" s="1308"/>
      <c r="CF75" s="1308">
        <v>9</v>
      </c>
      <c r="CG75" s="1308"/>
      <c r="CH75" s="1308"/>
      <c r="CI75" s="1308"/>
      <c r="CJ75" s="1308"/>
      <c r="CK75" s="1308"/>
      <c r="CL75" s="1308"/>
      <c r="CM75" s="1308"/>
      <c r="CN75" s="1308">
        <v>8.1</v>
      </c>
      <c r="CO75" s="1308"/>
      <c r="CP75" s="1308"/>
      <c r="CQ75" s="1308"/>
      <c r="CR75" s="1308"/>
      <c r="CS75" s="1308"/>
      <c r="CT75" s="1308"/>
      <c r="CU75" s="1308"/>
      <c r="CV75" s="1308">
        <v>7.1</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594</v>
      </c>
      <c r="AO77" s="1313"/>
      <c r="AP77" s="1313"/>
      <c r="AQ77" s="1313"/>
      <c r="AR77" s="1313"/>
      <c r="AS77" s="1313"/>
      <c r="AT77" s="1313"/>
      <c r="AU77" s="1313"/>
      <c r="AV77" s="1313"/>
      <c r="AW77" s="1313"/>
      <c r="AX77" s="1313"/>
      <c r="AY77" s="1313"/>
      <c r="AZ77" s="1313"/>
      <c r="BA77" s="1313"/>
      <c r="BB77" s="1311" t="s">
        <v>592</v>
      </c>
      <c r="BC77" s="1311"/>
      <c r="BD77" s="1311"/>
      <c r="BE77" s="1311"/>
      <c r="BF77" s="1311"/>
      <c r="BG77" s="1311"/>
      <c r="BH77" s="1311"/>
      <c r="BI77" s="1311"/>
      <c r="BJ77" s="1311"/>
      <c r="BK77" s="1311"/>
      <c r="BL77" s="1311"/>
      <c r="BM77" s="1311"/>
      <c r="BN77" s="1311"/>
      <c r="BO77" s="1311"/>
      <c r="BP77" s="1308">
        <v>37.299999999999997</v>
      </c>
      <c r="BQ77" s="1308"/>
      <c r="BR77" s="1308"/>
      <c r="BS77" s="1308"/>
      <c r="BT77" s="1308"/>
      <c r="BU77" s="1308"/>
      <c r="BV77" s="1308"/>
      <c r="BW77" s="1308"/>
      <c r="BX77" s="1308">
        <v>33.1</v>
      </c>
      <c r="BY77" s="1308"/>
      <c r="BZ77" s="1308"/>
      <c r="CA77" s="1308"/>
      <c r="CB77" s="1308"/>
      <c r="CC77" s="1308"/>
      <c r="CD77" s="1308"/>
      <c r="CE77" s="1308"/>
      <c r="CF77" s="1308">
        <v>31.3</v>
      </c>
      <c r="CG77" s="1308"/>
      <c r="CH77" s="1308"/>
      <c r="CI77" s="1308"/>
      <c r="CJ77" s="1308"/>
      <c r="CK77" s="1308"/>
      <c r="CL77" s="1308"/>
      <c r="CM77" s="1308"/>
      <c r="CN77" s="1308">
        <v>25.3</v>
      </c>
      <c r="CO77" s="1308"/>
      <c r="CP77" s="1308"/>
      <c r="CQ77" s="1308"/>
      <c r="CR77" s="1308"/>
      <c r="CS77" s="1308"/>
      <c r="CT77" s="1308"/>
      <c r="CU77" s="1308"/>
      <c r="CV77" s="1308">
        <v>25.5</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598</v>
      </c>
      <c r="BC79" s="1311"/>
      <c r="BD79" s="1311"/>
      <c r="BE79" s="1311"/>
      <c r="BF79" s="1311"/>
      <c r="BG79" s="1311"/>
      <c r="BH79" s="1311"/>
      <c r="BI79" s="1311"/>
      <c r="BJ79" s="1311"/>
      <c r="BK79" s="1311"/>
      <c r="BL79" s="1311"/>
      <c r="BM79" s="1311"/>
      <c r="BN79" s="1311"/>
      <c r="BO79" s="1311"/>
      <c r="BP79" s="1308">
        <v>7.8</v>
      </c>
      <c r="BQ79" s="1308"/>
      <c r="BR79" s="1308"/>
      <c r="BS79" s="1308"/>
      <c r="BT79" s="1308"/>
      <c r="BU79" s="1308"/>
      <c r="BV79" s="1308"/>
      <c r="BW79" s="1308"/>
      <c r="BX79" s="1308">
        <v>7.5</v>
      </c>
      <c r="BY79" s="1308"/>
      <c r="BZ79" s="1308"/>
      <c r="CA79" s="1308"/>
      <c r="CB79" s="1308"/>
      <c r="CC79" s="1308"/>
      <c r="CD79" s="1308"/>
      <c r="CE79" s="1308"/>
      <c r="CF79" s="1308">
        <v>7.2</v>
      </c>
      <c r="CG79" s="1308"/>
      <c r="CH79" s="1308"/>
      <c r="CI79" s="1308"/>
      <c r="CJ79" s="1308"/>
      <c r="CK79" s="1308"/>
      <c r="CL79" s="1308"/>
      <c r="CM79" s="1308"/>
      <c r="CN79" s="1308">
        <v>6.9</v>
      </c>
      <c r="CO79" s="1308"/>
      <c r="CP79" s="1308"/>
      <c r="CQ79" s="1308"/>
      <c r="CR79" s="1308"/>
      <c r="CS79" s="1308"/>
      <c r="CT79" s="1308"/>
      <c r="CU79" s="1308"/>
      <c r="CV79" s="1308">
        <v>6.6</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JGgZQNdwhvewaNOA9q0Bzx4Stj+MdaqiDla7/OFLO+3A2vK4CLu19R77FqR+qBbQs8EHUsna30mShZZJkKccA==" saltValue="/FX/wEUzFg7FNRdV9FCt3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599</v>
      </c>
    </row>
  </sheetData>
  <sheetProtection algorithmName="SHA-512" hashValue="0MU+e+2e/zU3zbENMjshYobpzzP3QcZRothRyO9ZRrQxdqFxm1rM9mBXjLNTx9WnC5zCLN4JSWiSKDuJrmi79A==" saltValue="wxWB03P5S5gHU+ePMzn3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E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bXBAvSNPCUw93TM8KVQ6UksV4wjrFRNLpMSDs5kXZInq6UC9ubtxHvzpha9hMzGkj2Bpnf+nJK9GjglO5DV3qQ==" saltValue="6PPQYVN2NjEgPEUtB1Gb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44115</v>
      </c>
      <c r="E3" s="162"/>
      <c r="F3" s="163">
        <v>54227</v>
      </c>
      <c r="G3" s="164"/>
      <c r="H3" s="165"/>
    </row>
    <row r="4" spans="1:8" x14ac:dyDescent="0.15">
      <c r="A4" s="166"/>
      <c r="B4" s="167"/>
      <c r="C4" s="168"/>
      <c r="D4" s="169">
        <v>15490</v>
      </c>
      <c r="E4" s="170"/>
      <c r="F4" s="171">
        <v>29694</v>
      </c>
      <c r="G4" s="172"/>
      <c r="H4" s="173"/>
    </row>
    <row r="5" spans="1:8" x14ac:dyDescent="0.15">
      <c r="A5" s="154" t="s">
        <v>540</v>
      </c>
      <c r="B5" s="159"/>
      <c r="C5" s="160"/>
      <c r="D5" s="161">
        <v>36170</v>
      </c>
      <c r="E5" s="162"/>
      <c r="F5" s="163">
        <v>57295</v>
      </c>
      <c r="G5" s="164"/>
      <c r="H5" s="165"/>
    </row>
    <row r="6" spans="1:8" x14ac:dyDescent="0.15">
      <c r="A6" s="166"/>
      <c r="B6" s="167"/>
      <c r="C6" s="168"/>
      <c r="D6" s="169">
        <v>15483</v>
      </c>
      <c r="E6" s="170"/>
      <c r="F6" s="171">
        <v>32771</v>
      </c>
      <c r="G6" s="172"/>
      <c r="H6" s="173"/>
    </row>
    <row r="7" spans="1:8" x14ac:dyDescent="0.15">
      <c r="A7" s="154" t="s">
        <v>541</v>
      </c>
      <c r="B7" s="159"/>
      <c r="C7" s="160"/>
      <c r="D7" s="161">
        <v>33962</v>
      </c>
      <c r="E7" s="162"/>
      <c r="F7" s="163">
        <v>54110</v>
      </c>
      <c r="G7" s="164"/>
      <c r="H7" s="165"/>
    </row>
    <row r="8" spans="1:8" x14ac:dyDescent="0.15">
      <c r="A8" s="166"/>
      <c r="B8" s="167"/>
      <c r="C8" s="168"/>
      <c r="D8" s="169">
        <v>9322</v>
      </c>
      <c r="E8" s="170"/>
      <c r="F8" s="171">
        <v>30620</v>
      </c>
      <c r="G8" s="172"/>
      <c r="H8" s="173"/>
    </row>
    <row r="9" spans="1:8" x14ac:dyDescent="0.15">
      <c r="A9" s="154" t="s">
        <v>542</v>
      </c>
      <c r="B9" s="159"/>
      <c r="C9" s="160"/>
      <c r="D9" s="161">
        <v>37966</v>
      </c>
      <c r="E9" s="162"/>
      <c r="F9" s="163">
        <v>54684</v>
      </c>
      <c r="G9" s="164"/>
      <c r="H9" s="165"/>
    </row>
    <row r="10" spans="1:8" x14ac:dyDescent="0.15">
      <c r="A10" s="166"/>
      <c r="B10" s="167"/>
      <c r="C10" s="168"/>
      <c r="D10" s="169">
        <v>14611</v>
      </c>
      <c r="E10" s="170"/>
      <c r="F10" s="171">
        <v>32829</v>
      </c>
      <c r="G10" s="172"/>
      <c r="H10" s="173"/>
    </row>
    <row r="11" spans="1:8" x14ac:dyDescent="0.15">
      <c r="A11" s="154" t="s">
        <v>543</v>
      </c>
      <c r="B11" s="159"/>
      <c r="C11" s="160"/>
      <c r="D11" s="161">
        <v>40239</v>
      </c>
      <c r="E11" s="162"/>
      <c r="F11" s="163">
        <v>62383</v>
      </c>
      <c r="G11" s="164"/>
      <c r="H11" s="165"/>
    </row>
    <row r="12" spans="1:8" x14ac:dyDescent="0.15">
      <c r="A12" s="166"/>
      <c r="B12" s="167"/>
      <c r="C12" s="174"/>
      <c r="D12" s="169">
        <v>15794</v>
      </c>
      <c r="E12" s="170"/>
      <c r="F12" s="171">
        <v>35325</v>
      </c>
      <c r="G12" s="172"/>
      <c r="H12" s="173"/>
    </row>
    <row r="13" spans="1:8" x14ac:dyDescent="0.15">
      <c r="A13" s="154"/>
      <c r="B13" s="159"/>
      <c r="C13" s="175"/>
      <c r="D13" s="176">
        <v>38490</v>
      </c>
      <c r="E13" s="177"/>
      <c r="F13" s="178">
        <v>56540</v>
      </c>
      <c r="G13" s="179"/>
      <c r="H13" s="165"/>
    </row>
    <row r="14" spans="1:8" x14ac:dyDescent="0.15">
      <c r="A14" s="166"/>
      <c r="B14" s="167"/>
      <c r="C14" s="168"/>
      <c r="D14" s="169">
        <v>14140</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2.2000000000000002</v>
      </c>
      <c r="C19" s="180">
        <f>ROUND(VALUE(SUBSTITUTE(実質収支比率等に係る経年分析!G$48,"▲","-")),2)</f>
        <v>3.77</v>
      </c>
      <c r="D19" s="180">
        <f>ROUND(VALUE(SUBSTITUTE(実質収支比率等に係る経年分析!H$48,"▲","-")),2)</f>
        <v>2.2200000000000002</v>
      </c>
      <c r="E19" s="180">
        <f>ROUND(VALUE(SUBSTITUTE(実質収支比率等に係る経年分析!I$48,"▲","-")),2)</f>
        <v>3.35</v>
      </c>
      <c r="F19" s="180">
        <f>ROUND(VALUE(SUBSTITUTE(実質収支比率等に係る経年分析!J$48,"▲","-")),2)</f>
        <v>3.85</v>
      </c>
    </row>
    <row r="20" spans="1:11" x14ac:dyDescent="0.15">
      <c r="A20" s="180" t="s">
        <v>55</v>
      </c>
      <c r="B20" s="180">
        <f>ROUND(VALUE(SUBSTITUTE(実質収支比率等に係る経年分析!F$47,"▲","-")),2)</f>
        <v>18.82</v>
      </c>
      <c r="C20" s="180">
        <f>ROUND(VALUE(SUBSTITUTE(実質収支比率等に係る経年分析!G$47,"▲","-")),2)</f>
        <v>20.47</v>
      </c>
      <c r="D20" s="180">
        <f>ROUND(VALUE(SUBSTITUTE(実質収支比率等に係る経年分析!H$47,"▲","-")),2)</f>
        <v>20.45</v>
      </c>
      <c r="E20" s="180">
        <f>ROUND(VALUE(SUBSTITUTE(実質収支比率等に係る経年分析!I$47,"▲","-")),2)</f>
        <v>21.48</v>
      </c>
      <c r="F20" s="180">
        <f>ROUND(VALUE(SUBSTITUTE(実質収支比率等に係る経年分析!J$47,"▲","-")),2)</f>
        <v>22.78</v>
      </c>
    </row>
    <row r="21" spans="1:11" x14ac:dyDescent="0.15">
      <c r="A21" s="180" t="s">
        <v>56</v>
      </c>
      <c r="B21" s="180">
        <f>IF(ISNUMBER(VALUE(SUBSTITUTE(実質収支比率等に係る経年分析!F$49,"▲","-"))),ROUND(VALUE(SUBSTITUTE(実質収支比率等に係る経年分析!F$49,"▲","-")),2),NA())</f>
        <v>2.98</v>
      </c>
      <c r="C21" s="180">
        <f>IF(ISNUMBER(VALUE(SUBSTITUTE(実質収支比率等に係る経年分析!G$49,"▲","-"))),ROUND(VALUE(SUBSTITUTE(実質収支比率等に係る経年分析!G$49,"▲","-")),2),NA())</f>
        <v>3.34</v>
      </c>
      <c r="D21" s="180">
        <f>IF(ISNUMBER(VALUE(SUBSTITUTE(実質収支比率等に係る経年分析!H$49,"▲","-"))),ROUND(VALUE(SUBSTITUTE(実質収支比率等に係る経年分析!H$49,"▲","-")),2),NA())</f>
        <v>-1.44</v>
      </c>
      <c r="E21" s="180">
        <f>IF(ISNUMBER(VALUE(SUBSTITUTE(実質収支比率等に係る経年分析!I$49,"▲","-"))),ROUND(VALUE(SUBSTITUTE(実質収支比率等に係る経年分析!I$49,"▲","-")),2),NA())</f>
        <v>2.2000000000000002</v>
      </c>
      <c r="F21" s="180">
        <f>IF(ISNUMBER(VALUE(SUBSTITUTE(実質収支比率等に係る経年分析!J$49,"▲","-"))),ROUND(VALUE(SUBSTITUTE(実質収支比率等に係る経年分析!J$49,"▲","-")),2),NA())</f>
        <v>1.92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総合開発事業特別会計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農業集落排水事業会計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2.2200000000000002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3065</v>
      </c>
      <c r="E42" s="182"/>
      <c r="F42" s="182"/>
      <c r="G42" s="182">
        <f>'実質公債費比率（分子）の構造'!L$52</f>
        <v>3103</v>
      </c>
      <c r="H42" s="182"/>
      <c r="I42" s="182"/>
      <c r="J42" s="182">
        <f>'実質公債費比率（分子）の構造'!M$52</f>
        <v>3058</v>
      </c>
      <c r="K42" s="182"/>
      <c r="L42" s="182"/>
      <c r="M42" s="182">
        <f>'実質公債費比率（分子）の構造'!N$52</f>
        <v>3094</v>
      </c>
      <c r="N42" s="182"/>
      <c r="O42" s="182"/>
      <c r="P42" s="182">
        <f>'実質公債費比率（分子）の構造'!O$52</f>
        <v>3075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91</v>
      </c>
      <c r="C44" s="182"/>
      <c r="D44" s="182"/>
      <c r="E44" s="182">
        <f>'実質公債費比率（分子）の構造'!L$50</f>
        <v>91</v>
      </c>
      <c r="F44" s="182"/>
      <c r="G44" s="182"/>
      <c r="H44" s="182">
        <f>'実質公債費比率（分子）の構造'!M$50</f>
        <v>91</v>
      </c>
      <c r="I44" s="182"/>
      <c r="J44" s="182"/>
      <c r="K44" s="182">
        <f>'実質公債費比率（分子）の構造'!N$50</f>
        <v>91</v>
      </c>
      <c r="L44" s="182"/>
      <c r="M44" s="182"/>
      <c r="N44" s="182">
        <f>'実質公債費比率（分子）の構造'!O$50</f>
        <v>91</v>
      </c>
      <c r="O44" s="182"/>
      <c r="P44" s="182"/>
    </row>
    <row r="45" spans="1:16" x14ac:dyDescent="0.15">
      <c r="A45" s="182" t="s">
        <v>66</v>
      </c>
      <c r="B45" s="182">
        <f>'実質公債費比率（分子）の構造'!K$49</f>
        <v>404</v>
      </c>
      <c r="C45" s="182"/>
      <c r="D45" s="182"/>
      <c r="E45" s="182">
        <f>'実質公債費比率（分子）の構造'!L$49</f>
        <v>408</v>
      </c>
      <c r="F45" s="182"/>
      <c r="G45" s="182"/>
      <c r="H45" s="182">
        <f>'実質公債費比率（分子）の構造'!M$49</f>
        <v>296</v>
      </c>
      <c r="I45" s="182"/>
      <c r="J45" s="182"/>
      <c r="K45" s="182">
        <f>'実質公債費比率（分子）の構造'!N$49</f>
        <v>449</v>
      </c>
      <c r="L45" s="182"/>
      <c r="M45" s="182"/>
      <c r="N45" s="182">
        <f>'実質公債費比率（分子）の構造'!O$49</f>
        <v>462</v>
      </c>
      <c r="O45" s="182"/>
      <c r="P45" s="182"/>
    </row>
    <row r="46" spans="1:16" x14ac:dyDescent="0.15">
      <c r="A46" s="182" t="s">
        <v>67</v>
      </c>
      <c r="B46" s="182">
        <f>'実質公債費比率（分子）の構造'!K$48</f>
        <v>764</v>
      </c>
      <c r="C46" s="182"/>
      <c r="D46" s="182"/>
      <c r="E46" s="182">
        <f>'実質公債費比率（分子）の構造'!L$48</f>
        <v>797</v>
      </c>
      <c r="F46" s="182"/>
      <c r="G46" s="182"/>
      <c r="H46" s="182">
        <f>'実質公債費比率（分子）の構造'!M$48</f>
        <v>765</v>
      </c>
      <c r="I46" s="182"/>
      <c r="J46" s="182"/>
      <c r="K46" s="182">
        <f>'実質公債費比率（分子）の構造'!N$48</f>
        <v>799</v>
      </c>
      <c r="L46" s="182"/>
      <c r="M46" s="182"/>
      <c r="N46" s="182">
        <f>'実質公債費比率（分子）の構造'!O$48</f>
        <v>852</v>
      </c>
      <c r="O46" s="182"/>
      <c r="P46" s="182"/>
    </row>
    <row r="47" spans="1:16" x14ac:dyDescent="0.15">
      <c r="A47" s="182" t="s">
        <v>68</v>
      </c>
      <c r="B47" s="182">
        <f>'実質公債費比率（分子）の構造'!K$47</f>
        <v>47</v>
      </c>
      <c r="C47" s="182"/>
      <c r="D47" s="182"/>
      <c r="E47" s="182">
        <f>'実質公債費比率（分子）の構造'!L$47</f>
        <v>67</v>
      </c>
      <c r="F47" s="182"/>
      <c r="G47" s="182"/>
      <c r="H47" s="182">
        <f>'実質公債費比率（分子）の構造'!M$47</f>
        <v>70</v>
      </c>
      <c r="I47" s="182"/>
      <c r="J47" s="182"/>
      <c r="K47" s="182">
        <f>'実質公債費比率（分子）の構造'!N$47</f>
        <v>80</v>
      </c>
      <c r="L47" s="182"/>
      <c r="M47" s="182"/>
      <c r="N47" s="182">
        <f>'実質公債費比率（分子）の構造'!O$47</f>
        <v>80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2978</v>
      </c>
      <c r="C49" s="182"/>
      <c r="D49" s="182"/>
      <c r="E49" s="182">
        <f>'実質公債費比率（分子）の構造'!L$45</f>
        <v>2927</v>
      </c>
      <c r="F49" s="182"/>
      <c r="G49" s="182"/>
      <c r="H49" s="182">
        <f>'実質公債費比率（分子）の構造'!M$45</f>
        <v>2736</v>
      </c>
      <c r="I49" s="182"/>
      <c r="J49" s="182"/>
      <c r="K49" s="182">
        <f>'実質公債費比率（分子）の構造'!N$45</f>
        <v>2565</v>
      </c>
      <c r="L49" s="182"/>
      <c r="M49" s="182"/>
      <c r="N49" s="182">
        <f>'実質公債費比率（分子）の構造'!O$45</f>
        <v>2441</v>
      </c>
      <c r="O49" s="182"/>
      <c r="P49" s="182"/>
    </row>
    <row r="50" spans="1:16" x14ac:dyDescent="0.15">
      <c r="A50" s="182" t="s">
        <v>71</v>
      </c>
      <c r="B50" s="182" t="e">
        <f>NA()</f>
        <v>#N/A</v>
      </c>
      <c r="C50" s="182">
        <f>IF(ISNUMBER('実質公債費比率（分子）の構造'!K$53),'実質公債費比率（分子）の構造'!K$53,NA())</f>
        <v>1219</v>
      </c>
      <c r="D50" s="182" t="e">
        <f>NA()</f>
        <v>#N/A</v>
      </c>
      <c r="E50" s="182" t="e">
        <f>NA()</f>
        <v>#N/A</v>
      </c>
      <c r="F50" s="182">
        <f>IF(ISNUMBER('実質公債費比率（分子）の構造'!L$53),'実質公債費比率（分子）の構造'!L$53,NA())</f>
        <v>1187</v>
      </c>
      <c r="G50" s="182" t="e">
        <f>NA()</f>
        <v>#N/A</v>
      </c>
      <c r="H50" s="182" t="e">
        <f>NA()</f>
        <v>#N/A</v>
      </c>
      <c r="I50" s="182">
        <f>IF(ISNUMBER('実質公債費比率（分子）の構造'!M$53),'実質公債費比率（分子）の構造'!M$53,NA())</f>
        <v>900</v>
      </c>
      <c r="J50" s="182" t="e">
        <f>NA()</f>
        <v>#N/A</v>
      </c>
      <c r="K50" s="182" t="e">
        <f>NA()</f>
        <v>#N/A</v>
      </c>
      <c r="L50" s="182">
        <f>IF(ISNUMBER('実質公債費比率（分子）の構造'!N$53),'実質公債費比率（分子）の構造'!N$53,NA())</f>
        <v>890</v>
      </c>
      <c r="M50" s="182" t="e">
        <f>NA()</f>
        <v>#N/A</v>
      </c>
      <c r="N50" s="182" t="e">
        <f>NA()</f>
        <v>#N/A</v>
      </c>
      <c r="O50" s="182">
        <f>IF(ISNUMBER('実質公債費比率（分子）の構造'!O$53),'実質公債費比率（分子）の構造'!O$53,NA())</f>
        <v>851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32423</v>
      </c>
      <c r="E56" s="181"/>
      <c r="F56" s="181"/>
      <c r="G56" s="181">
        <f>'将来負担比率（分子）の構造'!J$52</f>
        <v>31713</v>
      </c>
      <c r="H56" s="181"/>
      <c r="I56" s="181"/>
      <c r="J56" s="181">
        <f>'将来負担比率（分子）の構造'!K$52</f>
        <v>31400</v>
      </c>
      <c r="K56" s="181"/>
      <c r="L56" s="181"/>
      <c r="M56" s="181">
        <f>'将来負担比率（分子）の構造'!L$52</f>
        <v>30672</v>
      </c>
      <c r="N56" s="181"/>
      <c r="O56" s="181"/>
      <c r="P56" s="181">
        <f>'将来負担比率（分子）の構造'!M$52</f>
        <v>29300</v>
      </c>
    </row>
    <row r="57" spans="1:16" x14ac:dyDescent="0.15">
      <c r="A57" s="181" t="s">
        <v>42</v>
      </c>
      <c r="B57" s="181"/>
      <c r="C57" s="181"/>
      <c r="D57" s="181">
        <f>'将来負担比率（分子）の構造'!I$51</f>
        <v>7400</v>
      </c>
      <c r="E57" s="181"/>
      <c r="F57" s="181"/>
      <c r="G57" s="181">
        <f>'将来負担比率（分子）の構造'!J$51</f>
        <v>7716</v>
      </c>
      <c r="H57" s="181"/>
      <c r="I57" s="181"/>
      <c r="J57" s="181">
        <f>'将来負担比率（分子）の構造'!K$51</f>
        <v>7381</v>
      </c>
      <c r="K57" s="181"/>
      <c r="L57" s="181"/>
      <c r="M57" s="181">
        <f>'将来負担比率（分子）の構造'!L$51</f>
        <v>6678</v>
      </c>
      <c r="N57" s="181"/>
      <c r="O57" s="181"/>
      <c r="P57" s="181">
        <f>'将来負担比率（分子）の構造'!M$51</f>
        <v>5907</v>
      </c>
    </row>
    <row r="58" spans="1:16" x14ac:dyDescent="0.15">
      <c r="A58" s="181" t="s">
        <v>41</v>
      </c>
      <c r="B58" s="181"/>
      <c r="C58" s="181"/>
      <c r="D58" s="181">
        <f>'将来負担比率（分子）の構造'!I$50</f>
        <v>4755</v>
      </c>
      <c r="E58" s="181"/>
      <c r="F58" s="181"/>
      <c r="G58" s="181">
        <f>'将来負担比率（分子）の構造'!J$50</f>
        <v>4905</v>
      </c>
      <c r="H58" s="181"/>
      <c r="I58" s="181"/>
      <c r="J58" s="181">
        <f>'将来負担比率（分子）の構造'!K$50</f>
        <v>5476</v>
      </c>
      <c r="K58" s="181"/>
      <c r="L58" s="181"/>
      <c r="M58" s="181">
        <f>'将来負担比率（分子）の構造'!L$50</f>
        <v>5918</v>
      </c>
      <c r="N58" s="181"/>
      <c r="O58" s="181"/>
      <c r="P58" s="181">
        <f>'将来負担比率（分子）の構造'!M$50</f>
        <v>5794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258</v>
      </c>
      <c r="C61" s="181"/>
      <c r="D61" s="181"/>
      <c r="E61" s="181">
        <f>'将来負担比率（分子）の構造'!J$46</f>
        <v>258</v>
      </c>
      <c r="F61" s="181"/>
      <c r="G61" s="181"/>
      <c r="H61" s="181">
        <f>'将来負担比率（分子）の構造'!K$46</f>
        <v>254</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3084</v>
      </c>
      <c r="C62" s="181"/>
      <c r="D62" s="181"/>
      <c r="E62" s="181">
        <f>'将来負担比率（分子）の構造'!J$45</f>
        <v>3012</v>
      </c>
      <c r="F62" s="181"/>
      <c r="G62" s="181"/>
      <c r="H62" s="181">
        <f>'将来負担比率（分子）の構造'!K$45</f>
        <v>2881</v>
      </c>
      <c r="I62" s="181"/>
      <c r="J62" s="181"/>
      <c r="K62" s="181">
        <f>'将来負担比率（分子）の構造'!L$45</f>
        <v>2761</v>
      </c>
      <c r="L62" s="181"/>
      <c r="M62" s="181"/>
      <c r="N62" s="181">
        <f>'将来負担比率（分子）の構造'!M$45</f>
        <v>2859</v>
      </c>
      <c r="O62" s="181"/>
      <c r="P62" s="181"/>
    </row>
    <row r="63" spans="1:16" x14ac:dyDescent="0.15">
      <c r="A63" s="181" t="s">
        <v>34</v>
      </c>
      <c r="B63" s="181">
        <f>'将来負担比率（分子）の構造'!I$44</f>
        <v>4205</v>
      </c>
      <c r="C63" s="181"/>
      <c r="D63" s="181"/>
      <c r="E63" s="181">
        <f>'将来負担比率（分子）の構造'!J$44</f>
        <v>3590</v>
      </c>
      <c r="F63" s="181"/>
      <c r="G63" s="181"/>
      <c r="H63" s="181">
        <f>'将来負担比率（分子）の構造'!K$44</f>
        <v>3295</v>
      </c>
      <c r="I63" s="181"/>
      <c r="J63" s="181"/>
      <c r="K63" s="181">
        <f>'将来負担比率（分子）の構造'!L$44</f>
        <v>3431</v>
      </c>
      <c r="L63" s="181"/>
      <c r="M63" s="181"/>
      <c r="N63" s="181">
        <f>'将来負担比率（分子）の構造'!M$44</f>
        <v>3094</v>
      </c>
      <c r="O63" s="181"/>
      <c r="P63" s="181"/>
    </row>
    <row r="64" spans="1:16" x14ac:dyDescent="0.15">
      <c r="A64" s="181" t="s">
        <v>33</v>
      </c>
      <c r="B64" s="181">
        <f>'将来負担比率（分子）の構造'!I$43</f>
        <v>10882</v>
      </c>
      <c r="C64" s="181"/>
      <c r="D64" s="181"/>
      <c r="E64" s="181">
        <f>'将来負担比率（分子）の構造'!J$43</f>
        <v>10719</v>
      </c>
      <c r="F64" s="181"/>
      <c r="G64" s="181"/>
      <c r="H64" s="181">
        <f>'将来負担比率（分子）の構造'!K$43</f>
        <v>9632</v>
      </c>
      <c r="I64" s="181"/>
      <c r="J64" s="181"/>
      <c r="K64" s="181">
        <f>'将来負担比率（分子）の構造'!L$43</f>
        <v>9005</v>
      </c>
      <c r="L64" s="181"/>
      <c r="M64" s="181"/>
      <c r="N64" s="181">
        <f>'将来負担比率（分子）の構造'!M$43</f>
        <v>8185</v>
      </c>
      <c r="O64" s="181"/>
      <c r="P64" s="181"/>
    </row>
    <row r="65" spans="1:16" x14ac:dyDescent="0.15">
      <c r="A65" s="181" t="s">
        <v>32</v>
      </c>
      <c r="B65" s="181">
        <f>'将来負担比率（分子）の構造'!I$42</f>
        <v>464</v>
      </c>
      <c r="C65" s="181"/>
      <c r="D65" s="181"/>
      <c r="E65" s="181">
        <f>'将来負担比率（分子）の構造'!J$42</f>
        <v>372</v>
      </c>
      <c r="F65" s="181"/>
      <c r="G65" s="181"/>
      <c r="H65" s="181">
        <f>'将来負担比率（分子）の構造'!K$42</f>
        <v>281</v>
      </c>
      <c r="I65" s="181"/>
      <c r="J65" s="181"/>
      <c r="K65" s="181">
        <f>'将来負担比率（分子）の構造'!L$42</f>
        <v>190</v>
      </c>
      <c r="L65" s="181"/>
      <c r="M65" s="181"/>
      <c r="N65" s="181">
        <f>'将来負担比率（分子）の構造'!M$42</f>
        <v>98</v>
      </c>
      <c r="O65" s="181"/>
      <c r="P65" s="181"/>
    </row>
    <row r="66" spans="1:16" x14ac:dyDescent="0.15">
      <c r="A66" s="181" t="s">
        <v>31</v>
      </c>
      <c r="B66" s="181">
        <f>'将来負担比率（分子）の構造'!I$41</f>
        <v>26559</v>
      </c>
      <c r="C66" s="181"/>
      <c r="D66" s="181"/>
      <c r="E66" s="181">
        <f>'将来負担比率（分子）の構造'!J$41</f>
        <v>26276</v>
      </c>
      <c r="F66" s="181"/>
      <c r="G66" s="181"/>
      <c r="H66" s="181">
        <f>'将来負担比率（分子）の構造'!K$41</f>
        <v>25893</v>
      </c>
      <c r="I66" s="181"/>
      <c r="J66" s="181"/>
      <c r="K66" s="181">
        <f>'将来負担比率（分子）の構造'!L$41</f>
        <v>25848</v>
      </c>
      <c r="L66" s="181"/>
      <c r="M66" s="181"/>
      <c r="N66" s="181">
        <f>'将来負担比率（分子）の構造'!M$41</f>
        <v>25476</v>
      </c>
      <c r="O66" s="181"/>
      <c r="P66" s="181"/>
    </row>
    <row r="67" spans="1:16" x14ac:dyDescent="0.15">
      <c r="A67" s="181" t="s">
        <v>75</v>
      </c>
      <c r="B67" s="181" t="e">
        <f>NA()</f>
        <v>#N/A</v>
      </c>
      <c r="C67" s="181">
        <f>IF(ISNUMBER('将来負担比率（分子）の構造'!I$53), IF('将来負担比率（分子）の構造'!I$53 &lt; 0, 0, '将来負担比率（分子）の構造'!I$53), NA())</f>
        <v>874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3017</v>
      </c>
      <c r="C72" s="185">
        <f>基金残高に係る経年分析!G55</f>
        <v>3175</v>
      </c>
      <c r="D72" s="185">
        <f>基金残高に係る経年分析!H55</f>
        <v>3383</v>
      </c>
    </row>
    <row r="73" spans="1:16" x14ac:dyDescent="0.15">
      <c r="A73" s="184" t="s">
        <v>78</v>
      </c>
      <c r="B73" s="185">
        <f>基金残高に係る経年分析!F56</f>
        <v>974</v>
      </c>
      <c r="C73" s="185">
        <f>基金残高に係る経年分析!G56</f>
        <v>975</v>
      </c>
      <c r="D73" s="185">
        <f>基金残高に係る経年分析!H56</f>
        <v>627</v>
      </c>
    </row>
    <row r="74" spans="1:16" x14ac:dyDescent="0.15">
      <c r="A74" s="184" t="s">
        <v>79</v>
      </c>
      <c r="B74" s="185">
        <f>基金残高に係る経年分析!F57</f>
        <v>900</v>
      </c>
      <c r="C74" s="185">
        <f>基金残高に係る経年分析!G57</f>
        <v>863</v>
      </c>
      <c r="D74" s="185">
        <f>基金残高に係る経年分析!H57</f>
        <v>870</v>
      </c>
    </row>
  </sheetData>
  <sheetProtection algorithmName="SHA-512" hashValue="MGmn3I5r8eINXvxP80mj0/u1jIgqAVz1QCBecaQtNUzrYat0rXh8AhKO9RFxyDQCIaBhHFmCXfg8FM7mZeBxaQ==" saltValue="i7BJkUCPW4x/lSacwhTw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2021-03-05T02:06:16Z</cp:lastPrinted>
  <dcterms:created xsi:type="dcterms:W3CDTF">2021-02-05T02:23:23Z</dcterms:created>
  <dcterms:modified xsi:type="dcterms:W3CDTF">2021-10-11T07:59:31Z</dcterms:modified>
  <cp:category/>
</cp:coreProperties>
</file>