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５\"/>
    </mc:Choice>
  </mc:AlternateContent>
  <xr:revisionPtr revIDLastSave="0" documentId="13_ncr:1_{FA5DAF98-28ED-4E6A-9699-3BF27BABC6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市債の状況" sheetId="3" r:id="rId1"/>
    <sheet name="企業会計内訳" sheetId="4" r:id="rId2"/>
    <sheet name="特別会計内訳" sheetId="5" r:id="rId3"/>
  </sheets>
  <externalReferences>
    <externalReference r:id="rId4"/>
  </externalReferences>
  <definedNames>
    <definedName name="_Parse_Out" localSheetId="1" hidden="1">[1]市債の状況!#REF!</definedName>
    <definedName name="_Parse_Out" localSheetId="0" hidden="1">市債の状況!#REF!</definedName>
    <definedName name="_Parse_Out" localSheetId="2" hidden="1">[1]市債の状況!#REF!</definedName>
    <definedName name="_Parse_Out" hidden="1">#REF!</definedName>
    <definedName name="_Regression_Int" localSheetId="0" hidden="1">1</definedName>
    <definedName name="_xlnm.Print_Area" localSheetId="0">市債の状況!$A$1:$F$102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3" i="3" l="1"/>
  <c r="C92" i="3"/>
  <c r="C91" i="3"/>
  <c r="C90" i="3"/>
  <c r="C89" i="3" l="1"/>
  <c r="C88" i="3"/>
  <c r="C87" i="3"/>
  <c r="C86" i="3"/>
  <c r="C85" i="3"/>
  <c r="C84" i="3"/>
  <c r="C83" i="3"/>
  <c r="C82" i="3"/>
  <c r="E37" i="4" l="1"/>
  <c r="E26" i="4"/>
  <c r="E15" i="4"/>
  <c r="E33" i="5" l="1"/>
  <c r="E36" i="4"/>
  <c r="E25" i="4"/>
  <c r="E14" i="4"/>
  <c r="E5" i="5"/>
  <c r="E6" i="5"/>
  <c r="E7" i="5"/>
  <c r="E8" i="5"/>
  <c r="E9" i="5"/>
  <c r="E10" i="5"/>
  <c r="E11" i="5"/>
  <c r="E12" i="5"/>
  <c r="E13" i="5"/>
  <c r="E14" i="5"/>
  <c r="E15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40" i="5"/>
  <c r="E41" i="5"/>
  <c r="E42" i="5"/>
  <c r="E43" i="5"/>
  <c r="E44" i="5"/>
  <c r="E45" i="5"/>
  <c r="E46" i="5"/>
  <c r="E47" i="5"/>
  <c r="E48" i="5"/>
  <c r="E49" i="5"/>
  <c r="E50" i="5"/>
  <c r="E5" i="4"/>
  <c r="E6" i="4"/>
  <c r="E7" i="4"/>
  <c r="E8" i="4"/>
  <c r="E9" i="4"/>
  <c r="E10" i="4"/>
  <c r="E11" i="4"/>
  <c r="E12" i="4"/>
  <c r="E13" i="4"/>
  <c r="E24" i="4"/>
  <c r="E35" i="4"/>
  <c r="B45" i="4"/>
  <c r="C45" i="4"/>
  <c r="D45" i="4"/>
  <c r="E45" i="4"/>
  <c r="C6" i="3"/>
  <c r="C7" i="3"/>
  <c r="C8" i="3"/>
  <c r="D9" i="3"/>
  <c r="E9" i="3"/>
  <c r="F9" i="3"/>
  <c r="C10" i="3"/>
  <c r="C11" i="3"/>
  <c r="C12" i="3"/>
  <c r="D13" i="3"/>
  <c r="E13" i="3"/>
  <c r="F13" i="3"/>
  <c r="C14" i="3"/>
  <c r="C15" i="3"/>
  <c r="C16" i="3"/>
  <c r="D17" i="3"/>
  <c r="E17" i="3"/>
  <c r="F17" i="3"/>
  <c r="C18" i="3"/>
  <c r="C19" i="3"/>
  <c r="C20" i="3"/>
  <c r="C21" i="3"/>
  <c r="C9" i="3" l="1"/>
  <c r="C17" i="3"/>
  <c r="C13" i="3"/>
</calcChain>
</file>

<file path=xl/sharedStrings.xml><?xml version="1.0" encoding="utf-8"?>
<sst xmlns="http://schemas.openxmlformats.org/spreadsheetml/2006/main" count="192" uniqueCount="62">
  <si>
    <t>130　市債の状況　　　　　　　　　　　　　　　　　　　　　　　　　　　　　　　</t>
    <phoneticPr fontId="2"/>
  </si>
  <si>
    <t>・各年度末現在</t>
    <rPh sb="1" eb="7">
      <t>カクネンドマツゲンザイ</t>
    </rPh>
    <phoneticPr fontId="2"/>
  </si>
  <si>
    <t>　　　　　　　　　　　　　　　　　　　　　　　　　　　　　　　　　　　　　　　　　</t>
    <phoneticPr fontId="2"/>
  </si>
  <si>
    <t>・資料：財務管理課</t>
    <rPh sb="4" eb="6">
      <t>ザイム</t>
    </rPh>
    <rPh sb="6" eb="8">
      <t>カンリ</t>
    </rPh>
    <rPh sb="8" eb="9">
      <t>カ</t>
    </rPh>
    <phoneticPr fontId="2"/>
  </si>
  <si>
    <t>・単位：千円</t>
    <phoneticPr fontId="2"/>
  </si>
  <si>
    <t>年度</t>
    <rPh sb="0" eb="1">
      <t>トシ</t>
    </rPh>
    <rPh sb="1" eb="2">
      <t>タビ</t>
    </rPh>
    <phoneticPr fontId="2"/>
  </si>
  <si>
    <t>区分</t>
    <rPh sb="0" eb="1">
      <t>ク</t>
    </rPh>
    <rPh sb="1" eb="2">
      <t>ブン</t>
    </rPh>
    <phoneticPr fontId="2"/>
  </si>
  <si>
    <t>総額</t>
    <phoneticPr fontId="2"/>
  </si>
  <si>
    <t>一般会計</t>
  </si>
  <si>
    <t>特別会計</t>
  </si>
  <si>
    <t>公営企業会計</t>
  </si>
  <si>
    <t>平成13</t>
    <rPh sb="0" eb="2">
      <t>ヘイセイ</t>
    </rPh>
    <phoneticPr fontId="2"/>
  </si>
  <si>
    <t>年度初残高</t>
    <phoneticPr fontId="2"/>
  </si>
  <si>
    <t>当年度借入額</t>
  </si>
  <si>
    <t>当年度償還額</t>
  </si>
  <si>
    <t>年度末現在高</t>
  </si>
  <si>
    <t>14</t>
    <phoneticPr fontId="2"/>
  </si>
  <si>
    <t>15</t>
    <phoneticPr fontId="2"/>
  </si>
  <si>
    <t>16</t>
    <phoneticPr fontId="2"/>
  </si>
  <si>
    <t>17</t>
    <phoneticPr fontId="2"/>
  </si>
  <si>
    <t>18</t>
    <phoneticPr fontId="2"/>
  </si>
  <si>
    <t>19</t>
    <phoneticPr fontId="2"/>
  </si>
  <si>
    <t>20</t>
    <phoneticPr fontId="2"/>
  </si>
  <si>
    <t>21</t>
    <phoneticPr fontId="2"/>
  </si>
  <si>
    <t>22</t>
  </si>
  <si>
    <t>平成23</t>
    <rPh sb="0" eb="2">
      <t>ヘイセイ</t>
    </rPh>
    <phoneticPr fontId="2"/>
  </si>
  <si>
    <t>24</t>
    <phoneticPr fontId="2"/>
  </si>
  <si>
    <t>平成25</t>
    <phoneticPr fontId="2"/>
  </si>
  <si>
    <t>平成26</t>
    <rPh sb="0" eb="2">
      <t>ヘイセイ</t>
    </rPh>
    <phoneticPr fontId="2"/>
  </si>
  <si>
    <t>28</t>
    <phoneticPr fontId="2"/>
  </si>
  <si>
    <t>29</t>
    <phoneticPr fontId="2"/>
  </si>
  <si>
    <t>30</t>
    <phoneticPr fontId="2"/>
  </si>
  <si>
    <t>令和元</t>
    <rPh sb="0" eb="2">
      <t>レイワ</t>
    </rPh>
    <phoneticPr fontId="2"/>
  </si>
  <si>
    <t>2</t>
    <phoneticPr fontId="2"/>
  </si>
  <si>
    <t>3</t>
    <phoneticPr fontId="2"/>
  </si>
  <si>
    <t>4</t>
    <phoneticPr fontId="2"/>
  </si>
  <si>
    <t>※平成29年度より、公共下水道事業、農業集落排水事業は特別会計から企業会計へ移行</t>
    <rPh sb="1" eb="3">
      <t>ヘイセイ</t>
    </rPh>
    <rPh sb="5" eb="6">
      <t>ネン</t>
    </rPh>
    <rPh sb="6" eb="7">
      <t>ド</t>
    </rPh>
    <rPh sb="10" eb="12">
      <t>コウキョウ</t>
    </rPh>
    <phoneticPr fontId="2"/>
  </si>
  <si>
    <t>企業会計内訳</t>
    <rPh sb="0" eb="2">
      <t>キギョウ</t>
    </rPh>
    <rPh sb="2" eb="4">
      <t>カイケイ</t>
    </rPh>
    <rPh sb="4" eb="6">
      <t>ウチワケ</t>
    </rPh>
    <phoneticPr fontId="3"/>
  </si>
  <si>
    <t>水道事業会計</t>
    <rPh sb="0" eb="2">
      <t>スイドウ</t>
    </rPh>
    <rPh sb="2" eb="4">
      <t>ジギョウ</t>
    </rPh>
    <rPh sb="4" eb="6">
      <t>カイケイ</t>
    </rPh>
    <phoneticPr fontId="3"/>
  </si>
  <si>
    <t>年度</t>
    <rPh sb="0" eb="2">
      <t>ネンド</t>
    </rPh>
    <phoneticPr fontId="3"/>
  </si>
  <si>
    <t>前年度現在高</t>
    <rPh sb="0" eb="1">
      <t>ゼン</t>
    </rPh>
    <rPh sb="1" eb="3">
      <t>ネンド</t>
    </rPh>
    <rPh sb="3" eb="6">
      <t>ゲンザイダカ</t>
    </rPh>
    <phoneticPr fontId="3"/>
  </si>
  <si>
    <t>発行額</t>
    <rPh sb="0" eb="3">
      <t>ハッコウガク</t>
    </rPh>
    <phoneticPr fontId="3"/>
  </si>
  <si>
    <t>償還額</t>
    <rPh sb="0" eb="2">
      <t>ショウカン</t>
    </rPh>
    <rPh sb="2" eb="3">
      <t>ガク</t>
    </rPh>
    <phoneticPr fontId="3"/>
  </si>
  <si>
    <t>年度末現在高</t>
    <rPh sb="0" eb="3">
      <t>ネンドマツ</t>
    </rPh>
    <rPh sb="3" eb="6">
      <t>ゲンザイダカ</t>
    </rPh>
    <phoneticPr fontId="3"/>
  </si>
  <si>
    <t>平成23</t>
    <rPh sb="0" eb="2">
      <t>ヘイセイ</t>
    </rPh>
    <phoneticPr fontId="3"/>
  </si>
  <si>
    <t>平成25</t>
    <phoneticPr fontId="3"/>
  </si>
  <si>
    <t>平成26</t>
    <rPh sb="0" eb="2">
      <t>ヘイセイ</t>
    </rPh>
    <phoneticPr fontId="3"/>
  </si>
  <si>
    <t>令和元</t>
    <rPh sb="0" eb="2">
      <t>レイワ</t>
    </rPh>
    <rPh sb="2" eb="3">
      <t>ガン</t>
    </rPh>
    <phoneticPr fontId="3"/>
  </si>
  <si>
    <t>公共下水道事業会計</t>
    <rPh sb="0" eb="2">
      <t>コウキョウ</t>
    </rPh>
    <rPh sb="2" eb="5">
      <t>ゲスイドウ</t>
    </rPh>
    <rPh sb="5" eb="7">
      <t>ジギョウ</t>
    </rPh>
    <rPh sb="7" eb="9">
      <t>カイケイ</t>
    </rPh>
    <phoneticPr fontId="3"/>
  </si>
  <si>
    <t>令和元</t>
    <rPh sb="0" eb="2">
      <t>レイワ</t>
    </rPh>
    <phoneticPr fontId="3"/>
  </si>
  <si>
    <t>農業集落排水事業会計</t>
    <rPh sb="0" eb="2">
      <t>ノウギョウ</t>
    </rPh>
    <rPh sb="2" eb="4">
      <t>シュウラク</t>
    </rPh>
    <rPh sb="4" eb="6">
      <t>ハイスイ</t>
    </rPh>
    <rPh sb="6" eb="8">
      <t>ジギョウ</t>
    </rPh>
    <rPh sb="8" eb="10">
      <t>カイケイ</t>
    </rPh>
    <phoneticPr fontId="3"/>
  </si>
  <si>
    <t>特別会計内訳</t>
    <rPh sb="0" eb="2">
      <t>トクベツ</t>
    </rPh>
    <rPh sb="2" eb="4">
      <t>カイケイ</t>
    </rPh>
    <rPh sb="4" eb="6">
      <t>ウチワケ</t>
    </rPh>
    <phoneticPr fontId="3"/>
  </si>
  <si>
    <t>農業集落排水事業</t>
    <rPh sb="0" eb="2">
      <t>ノウギョウ</t>
    </rPh>
    <rPh sb="2" eb="4">
      <t>シュウラク</t>
    </rPh>
    <rPh sb="4" eb="6">
      <t>ハイスイ</t>
    </rPh>
    <rPh sb="6" eb="8">
      <t>ジギョウ</t>
    </rPh>
    <phoneticPr fontId="3"/>
  </si>
  <si>
    <t>平成18</t>
    <phoneticPr fontId="3"/>
  </si>
  <si>
    <t>平成24</t>
    <rPh sb="0" eb="2">
      <t>ヘイセイ</t>
    </rPh>
    <phoneticPr fontId="3"/>
  </si>
  <si>
    <t>都市開発事業</t>
    <rPh sb="0" eb="2">
      <t>トシ</t>
    </rPh>
    <rPh sb="2" eb="4">
      <t>カイハツ</t>
    </rPh>
    <rPh sb="4" eb="6">
      <t>ジギョウ</t>
    </rPh>
    <phoneticPr fontId="3"/>
  </si>
  <si>
    <t>公共下水道事業</t>
    <rPh sb="0" eb="2">
      <t>コウキョウ</t>
    </rPh>
    <rPh sb="2" eb="4">
      <t>ゲスイ</t>
    </rPh>
    <rPh sb="4" eb="5">
      <t>ドウ</t>
    </rPh>
    <rPh sb="5" eb="7">
      <t>ジギョウ</t>
    </rPh>
    <phoneticPr fontId="3"/>
  </si>
  <si>
    <t>5</t>
  </si>
  <si>
    <t>年度初残高</t>
  </si>
  <si>
    <t>6</t>
    <phoneticPr fontId="2"/>
  </si>
  <si>
    <t>平成27</t>
    <rPh sb="0" eb="2">
      <t>ヘイセイ</t>
    </rPh>
    <phoneticPr fontId="2"/>
  </si>
  <si>
    <t>平成29</t>
    <rPh sb="0" eb="2">
      <t>ヘイセイ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</si>
</sst>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4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</cellStyleXfs>
  <cellXfs count="91">
    <xf numFmtId="0" fontId="0" fillId="0" borderId="0" xfId="0"/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38" fontId="4" fillId="0" borderId="0" xfId="1" applyFont="1" applyAlignment="1" applyProtection="1">
      <alignment horizontal="left" vertical="center"/>
    </xf>
    <xf numFmtId="38" fontId="5" fillId="0" borderId="0" xfId="1" applyFont="1" applyAlignment="1">
      <alignment vertical="center"/>
    </xf>
    <xf numFmtId="38" fontId="5" fillId="0" borderId="0" xfId="1" applyFont="1" applyAlignment="1" applyProtection="1">
      <alignment horizontal="left" vertical="center"/>
    </xf>
    <xf numFmtId="38" fontId="6" fillId="0" borderId="0" xfId="1" applyFont="1" applyAlignment="1">
      <alignment vertical="center"/>
    </xf>
    <xf numFmtId="38" fontId="6" fillId="0" borderId="0" xfId="1" applyFont="1" applyAlignment="1" applyProtection="1">
      <alignment horizontal="left" vertical="center"/>
    </xf>
    <xf numFmtId="38" fontId="6" fillId="0" borderId="6" xfId="1" applyFont="1" applyBorder="1" applyAlignment="1">
      <alignment horizontal="center" vertical="center"/>
    </xf>
    <xf numFmtId="38" fontId="6" fillId="0" borderId="7" xfId="1" applyFont="1" applyBorder="1" applyAlignment="1">
      <alignment horizontal="center" vertical="center"/>
    </xf>
    <xf numFmtId="38" fontId="6" fillId="0" borderId="1" xfId="1" applyFont="1" applyBorder="1" applyAlignment="1" applyProtection="1">
      <alignment horizontal="center" vertical="center"/>
    </xf>
    <xf numFmtId="38" fontId="6" fillId="0" borderId="6" xfId="1" applyFont="1" applyBorder="1" applyAlignment="1" applyProtection="1">
      <alignment horizontal="center" vertical="center"/>
    </xf>
    <xf numFmtId="38" fontId="6" fillId="0" borderId="8" xfId="1" applyFont="1" applyBorder="1" applyAlignment="1" applyProtection="1">
      <alignment horizontal="center" vertical="center"/>
    </xf>
    <xf numFmtId="38" fontId="6" fillId="0" borderId="0" xfId="1" applyFont="1" applyAlignment="1" applyProtection="1">
      <alignment horizontal="center" vertical="center"/>
    </xf>
    <xf numFmtId="38" fontId="6" fillId="0" borderId="0" xfId="1" applyFont="1" applyAlignment="1">
      <alignment horizontal="center" vertical="center"/>
    </xf>
    <xf numFmtId="38" fontId="7" fillId="0" borderId="7" xfId="1" applyFont="1" applyBorder="1" applyAlignment="1" applyProtection="1">
      <alignment horizontal="distributed" vertical="center"/>
    </xf>
    <xf numFmtId="176" fontId="7" fillId="0" borderId="6" xfId="1" applyNumberFormat="1" applyFont="1" applyBorder="1" applyAlignment="1">
      <alignment vertical="center"/>
    </xf>
    <xf numFmtId="176" fontId="7" fillId="0" borderId="9" xfId="1" applyNumberFormat="1" applyFont="1" applyBorder="1" applyAlignment="1">
      <alignment vertical="center"/>
    </xf>
    <xf numFmtId="38" fontId="7" fillId="0" borderId="0" xfId="1" applyFont="1" applyAlignment="1">
      <alignment vertical="center"/>
    </xf>
    <xf numFmtId="38" fontId="7" fillId="0" borderId="10" xfId="1" applyFont="1" applyBorder="1" applyAlignment="1" applyProtection="1">
      <alignment horizontal="distributed" vertical="center"/>
    </xf>
    <xf numFmtId="176" fontId="7" fillId="0" borderId="4" xfId="1" applyNumberFormat="1" applyFont="1" applyBorder="1" applyAlignment="1">
      <alignment vertical="center"/>
    </xf>
    <xf numFmtId="38" fontId="7" fillId="0" borderId="2" xfId="1" applyFont="1" applyBorder="1" applyAlignment="1" applyProtection="1">
      <alignment horizontal="distributed" vertical="center"/>
    </xf>
    <xf numFmtId="176" fontId="7" fillId="0" borderId="11" xfId="1" applyNumberFormat="1" applyFont="1" applyBorder="1" applyAlignment="1">
      <alignment vertical="center"/>
    </xf>
    <xf numFmtId="176" fontId="7" fillId="0" borderId="12" xfId="1" applyNumberFormat="1" applyFont="1" applyBorder="1" applyAlignment="1">
      <alignment vertical="center"/>
    </xf>
    <xf numFmtId="38" fontId="6" fillId="0" borderId="7" xfId="1" applyFont="1" applyBorder="1" applyAlignment="1" applyProtection="1">
      <alignment horizontal="distributed" vertical="center"/>
    </xf>
    <xf numFmtId="176" fontId="6" fillId="0" borderId="6" xfId="1" applyNumberFormat="1" applyFont="1" applyBorder="1" applyAlignment="1">
      <alignment vertical="center"/>
    </xf>
    <xf numFmtId="38" fontId="6" fillId="0" borderId="10" xfId="1" applyFont="1" applyBorder="1" applyAlignment="1" applyProtection="1">
      <alignment horizontal="distributed" vertical="center"/>
    </xf>
    <xf numFmtId="176" fontId="6" fillId="0" borderId="4" xfId="1" applyNumberFormat="1" applyFont="1" applyBorder="1" applyAlignment="1">
      <alignment vertical="center"/>
    </xf>
    <xf numFmtId="38" fontId="6" fillId="0" borderId="2" xfId="1" applyFont="1" applyBorder="1" applyAlignment="1" applyProtection="1">
      <alignment horizontal="distributed" vertical="center"/>
    </xf>
    <xf numFmtId="176" fontId="6" fillId="0" borderId="11" xfId="1" applyNumberFormat="1" applyFont="1" applyBorder="1" applyAlignment="1">
      <alignment vertical="center"/>
    </xf>
    <xf numFmtId="176" fontId="6" fillId="0" borderId="12" xfId="1" applyNumberFormat="1" applyFont="1" applyBorder="1" applyAlignment="1">
      <alignment vertical="center"/>
    </xf>
    <xf numFmtId="176" fontId="6" fillId="0" borderId="9" xfId="1" applyNumberFormat="1" applyFont="1" applyBorder="1" applyAlignment="1">
      <alignment vertical="center"/>
    </xf>
    <xf numFmtId="176" fontId="6" fillId="0" borderId="4" xfId="1" applyNumberFormat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vertical="center"/>
    </xf>
    <xf numFmtId="176" fontId="6" fillId="0" borderId="6" xfId="1" applyNumberFormat="1" applyFont="1" applyFill="1" applyBorder="1" applyAlignment="1">
      <alignment vertical="center"/>
    </xf>
    <xf numFmtId="176" fontId="6" fillId="0" borderId="9" xfId="1" applyNumberFormat="1" applyFont="1" applyFill="1" applyBorder="1" applyAlignment="1">
      <alignment vertical="center"/>
    </xf>
    <xf numFmtId="176" fontId="6" fillId="0" borderId="12" xfId="1" applyNumberFormat="1" applyFont="1" applyFill="1" applyBorder="1" applyAlignment="1">
      <alignment vertical="center"/>
    </xf>
    <xf numFmtId="38" fontId="6" fillId="0" borderId="7" xfId="1" applyFont="1" applyFill="1" applyBorder="1" applyAlignment="1" applyProtection="1">
      <alignment horizontal="distributed" vertical="center"/>
    </xf>
    <xf numFmtId="38" fontId="6" fillId="0" borderId="10" xfId="1" applyFont="1" applyFill="1" applyBorder="1" applyAlignment="1" applyProtection="1">
      <alignment horizontal="distributed" vertical="center"/>
    </xf>
    <xf numFmtId="38" fontId="6" fillId="0" borderId="2" xfId="1" applyFont="1" applyFill="1" applyBorder="1" applyAlignment="1" applyProtection="1">
      <alignment horizontal="distributed" vertical="center"/>
    </xf>
    <xf numFmtId="38" fontId="6" fillId="0" borderId="0" xfId="1" applyFont="1" applyFill="1" applyAlignment="1">
      <alignment vertical="center"/>
    </xf>
    <xf numFmtId="176" fontId="6" fillId="0" borderId="6" xfId="1" applyNumberFormat="1" applyFont="1" applyFill="1" applyBorder="1" applyAlignment="1">
      <alignment horizontal="right" vertical="center"/>
    </xf>
    <xf numFmtId="176" fontId="6" fillId="0" borderId="4" xfId="1" applyNumberFormat="1" applyFont="1" applyFill="1" applyBorder="1" applyAlignment="1">
      <alignment horizontal="right" vertical="center"/>
    </xf>
    <xf numFmtId="176" fontId="6" fillId="0" borderId="11" xfId="1" applyNumberFormat="1" applyFont="1" applyFill="1" applyBorder="1" applyAlignment="1">
      <alignment horizontal="right" vertical="center"/>
    </xf>
    <xf numFmtId="49" fontId="6" fillId="0" borderId="0" xfId="1" applyNumberFormat="1" applyFont="1" applyAlignment="1">
      <alignment horizontal="right" vertical="center"/>
    </xf>
    <xf numFmtId="38" fontId="8" fillId="0" borderId="0" xfId="1" applyFont="1" applyAlignment="1">
      <alignment vertical="center"/>
    </xf>
    <xf numFmtId="38" fontId="6" fillId="0" borderId="1" xfId="1" applyFont="1" applyBorder="1" applyAlignment="1">
      <alignment horizontal="center" vertical="center"/>
    </xf>
    <xf numFmtId="38" fontId="6" fillId="0" borderId="4" xfId="1" applyFont="1" applyFill="1" applyBorder="1" applyAlignment="1">
      <alignment vertical="center"/>
    </xf>
    <xf numFmtId="38" fontId="6" fillId="0" borderId="5" xfId="1" applyFont="1" applyFill="1" applyBorder="1" applyAlignment="1">
      <alignment vertical="center"/>
    </xf>
    <xf numFmtId="38" fontId="6" fillId="0" borderId="1" xfId="1" applyFont="1" applyFill="1" applyBorder="1" applyAlignment="1">
      <alignment horizontal="center" vertical="center"/>
    </xf>
    <xf numFmtId="38" fontId="9" fillId="0" borderId="0" xfId="1" applyFont="1" applyAlignment="1">
      <alignment vertical="center"/>
    </xf>
    <xf numFmtId="38" fontId="6" fillId="0" borderId="3" xfId="1" applyFont="1" applyBorder="1" applyAlignment="1">
      <alignment vertical="center"/>
    </xf>
    <xf numFmtId="38" fontId="6" fillId="0" borderId="4" xfId="1" applyFont="1" applyBorder="1" applyAlignment="1">
      <alignment vertical="center"/>
    </xf>
    <xf numFmtId="38" fontId="6" fillId="0" borderId="4" xfId="1" applyFont="1" applyFill="1" applyBorder="1" applyAlignment="1">
      <alignment horizontal="right" vertical="center"/>
    </xf>
    <xf numFmtId="38" fontId="6" fillId="0" borderId="3" xfId="1" applyFont="1" applyFill="1" applyBorder="1" applyAlignment="1">
      <alignment vertical="center"/>
    </xf>
    <xf numFmtId="38" fontId="6" fillId="0" borderId="0" xfId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38" fontId="6" fillId="0" borderId="9" xfId="1" applyFont="1" applyFill="1" applyBorder="1" applyAlignment="1">
      <alignment horizontal="right" vertical="center"/>
    </xf>
    <xf numFmtId="38" fontId="6" fillId="0" borderId="5" xfId="1" applyFont="1" applyFill="1" applyBorder="1" applyAlignment="1">
      <alignment horizontal="right" vertical="center"/>
    </xf>
    <xf numFmtId="38" fontId="6" fillId="0" borderId="9" xfId="1" applyFont="1" applyFill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38" fontId="6" fillId="0" borderId="13" xfId="1" applyFont="1" applyFill="1" applyBorder="1" applyAlignment="1">
      <alignment horizontal="right" vertical="center"/>
    </xf>
    <xf numFmtId="176" fontId="6" fillId="0" borderId="13" xfId="1" applyNumberFormat="1" applyFont="1" applyFill="1" applyBorder="1" applyAlignment="1">
      <alignment vertical="center"/>
    </xf>
    <xf numFmtId="38" fontId="6" fillId="0" borderId="4" xfId="2" applyFont="1" applyFill="1" applyBorder="1" applyAlignment="1">
      <alignment horizontal="right" vertical="center"/>
    </xf>
    <xf numFmtId="38" fontId="6" fillId="0" borderId="0" xfId="1" applyFont="1" applyFill="1" applyBorder="1" applyAlignment="1" applyProtection="1">
      <alignment horizontal="distributed" vertical="center"/>
    </xf>
    <xf numFmtId="176" fontId="6" fillId="0" borderId="9" xfId="1" applyNumberFormat="1" applyFont="1" applyFill="1" applyBorder="1" applyAlignment="1">
      <alignment horizontal="right" vertical="center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9" xfId="1" applyNumberFormat="1" applyFont="1" applyFill="1" applyBorder="1" applyAlignment="1" applyProtection="1">
      <alignment horizontal="center" vertical="center"/>
    </xf>
    <xf numFmtId="49" fontId="6" fillId="0" borderId="11" xfId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Border="1" applyAlignment="1" applyProtection="1">
      <alignment horizontal="center" vertical="center"/>
    </xf>
    <xf numFmtId="49" fontId="6" fillId="0" borderId="9" xfId="1" applyNumberFormat="1" applyFont="1" applyBorder="1" applyAlignment="1" applyProtection="1">
      <alignment horizontal="center" vertical="center"/>
    </xf>
    <xf numFmtId="49" fontId="6" fillId="0" borderId="11" xfId="1" applyNumberFormat="1" applyFont="1" applyBorder="1" applyAlignment="1" applyProtection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7" fillId="0" borderId="6" xfId="1" applyNumberFormat="1" applyFont="1" applyBorder="1" applyAlignment="1" applyProtection="1">
      <alignment horizontal="center" vertical="center"/>
    </xf>
    <xf numFmtId="49" fontId="7" fillId="0" borderId="9" xfId="1" applyNumberFormat="1" applyFont="1" applyBorder="1" applyAlignment="1" applyProtection="1">
      <alignment horizontal="center" vertical="center"/>
    </xf>
    <xf numFmtId="49" fontId="7" fillId="0" borderId="11" xfId="1" applyNumberFormat="1" applyFont="1" applyBorder="1" applyAlignment="1" applyProtection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13" xfId="0" applyFont="1" applyFill="1" applyBorder="1" applyAlignment="1">
      <alignment horizontal="center" vertical="center"/>
    </xf>
    <xf numFmtId="38" fontId="6" fillId="0" borderId="13" xfId="1" applyFont="1" applyFill="1" applyBorder="1" applyAlignment="1">
      <alignment vertical="center"/>
    </xf>
  </cellXfs>
  <cellStyles count="3">
    <cellStyle name="桁区切り" xfId="2" builtinId="6"/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Docs_2018\JohoTokei\02_&#32113;&#35336;\04_&#32113;&#35336;&#26360;\H29&#32113;&#35336;&#26360;&#65288;No&#38918;&#65289;\sabae-tokeisho-5-1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市債の状況"/>
      <sheetName val="企業会計内訳"/>
      <sheetName val="特別会計内訳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AL103"/>
  <sheetViews>
    <sheetView tabSelected="1" view="pageBreakPreview" zoomScaleNormal="100" zoomScaleSheetLayoutView="100" workbookViewId="0"/>
  </sheetViews>
  <sheetFormatPr defaultColWidth="10.69921875" defaultRowHeight="18" customHeight="1" x14ac:dyDescent="0.2"/>
  <cols>
    <col min="1" max="1" width="7.69921875" style="13" customWidth="1"/>
    <col min="2" max="2" width="11" style="13" customWidth="1"/>
    <col min="3" max="6" width="12.19921875" style="13" customWidth="1"/>
    <col min="7" max="16384" width="10.69921875" style="13"/>
  </cols>
  <sheetData>
    <row r="1" spans="1:38" s="11" customFormat="1" ht="18" customHeight="1" x14ac:dyDescent="0.2">
      <c r="A1" s="10" t="s">
        <v>0</v>
      </c>
      <c r="F1" s="11" t="s">
        <v>1</v>
      </c>
      <c r="AC1" s="12"/>
      <c r="AD1" s="12"/>
      <c r="AE1" s="12"/>
    </row>
    <row r="2" spans="1:38" s="11" customFormat="1" ht="18" customHeight="1" x14ac:dyDescent="0.2">
      <c r="B2" s="12" t="s">
        <v>2</v>
      </c>
      <c r="F2" s="11" t="s">
        <v>3</v>
      </c>
      <c r="AE2" s="12"/>
    </row>
    <row r="3" spans="1:38" s="11" customFormat="1" ht="18" customHeight="1" x14ac:dyDescent="0.2">
      <c r="B3" s="12"/>
      <c r="F3" s="11" t="s">
        <v>4</v>
      </c>
      <c r="AE3" s="12"/>
    </row>
    <row r="4" spans="1:38" ht="18" customHeight="1" x14ac:dyDescent="0.2">
      <c r="C4" s="14"/>
      <c r="D4" s="14"/>
      <c r="G4" s="14"/>
      <c r="AE4" s="14"/>
      <c r="AF4" s="14"/>
      <c r="AG4" s="14"/>
      <c r="AH4" s="14"/>
      <c r="AI4" s="14"/>
      <c r="AJ4" s="14"/>
      <c r="AK4" s="14"/>
      <c r="AL4" s="14"/>
    </row>
    <row r="5" spans="1:38" s="21" customFormat="1" ht="18" customHeight="1" x14ac:dyDescent="0.2">
      <c r="A5" s="15" t="s">
        <v>5</v>
      </c>
      <c r="B5" s="16" t="s">
        <v>6</v>
      </c>
      <c r="C5" s="17" t="s">
        <v>7</v>
      </c>
      <c r="D5" s="17" t="s">
        <v>8</v>
      </c>
      <c r="E5" s="18" t="s">
        <v>9</v>
      </c>
      <c r="F5" s="19" t="s">
        <v>10</v>
      </c>
      <c r="G5" s="20"/>
      <c r="H5" s="20"/>
      <c r="I5" s="20"/>
    </row>
    <row r="6" spans="1:38" s="25" customFormat="1" ht="21.95" hidden="1" customHeight="1" x14ac:dyDescent="0.2">
      <c r="A6" s="84" t="s">
        <v>11</v>
      </c>
      <c r="B6" s="22" t="s">
        <v>12</v>
      </c>
      <c r="C6" s="23">
        <f t="shared" ref="C6:C20" si="0">SUM(D6:F6)</f>
        <v>61078825</v>
      </c>
      <c r="D6" s="24">
        <v>30723832</v>
      </c>
      <c r="E6" s="23">
        <v>27717707</v>
      </c>
      <c r="F6" s="23">
        <v>2637286</v>
      </c>
    </row>
    <row r="7" spans="1:38" s="25" customFormat="1" ht="21.95" hidden="1" customHeight="1" x14ac:dyDescent="0.2">
      <c r="A7" s="85"/>
      <c r="B7" s="26" t="s">
        <v>13</v>
      </c>
      <c r="C7" s="27">
        <f t="shared" si="0"/>
        <v>3803100</v>
      </c>
      <c r="D7" s="27">
        <v>1806900</v>
      </c>
      <c r="E7" s="27">
        <v>1714400</v>
      </c>
      <c r="F7" s="27">
        <v>281800</v>
      </c>
    </row>
    <row r="8" spans="1:38" s="25" customFormat="1" ht="21.95" hidden="1" customHeight="1" x14ac:dyDescent="0.2">
      <c r="A8" s="85"/>
      <c r="B8" s="26" t="s">
        <v>14</v>
      </c>
      <c r="C8" s="27">
        <f t="shared" si="0"/>
        <v>3727394</v>
      </c>
      <c r="D8" s="27">
        <v>2425342</v>
      </c>
      <c r="E8" s="27">
        <v>1151600</v>
      </c>
      <c r="F8" s="27">
        <v>150452</v>
      </c>
    </row>
    <row r="9" spans="1:38" s="25" customFormat="1" ht="21.95" hidden="1" customHeight="1" x14ac:dyDescent="0.2">
      <c r="A9" s="86"/>
      <c r="B9" s="28" t="s">
        <v>15</v>
      </c>
      <c r="C9" s="29">
        <f t="shared" si="0"/>
        <v>61154531</v>
      </c>
      <c r="D9" s="29">
        <f>D6+D7-D8</f>
        <v>30105390</v>
      </c>
      <c r="E9" s="29">
        <f>E6+E7-E8</f>
        <v>28280507</v>
      </c>
      <c r="F9" s="30">
        <f>F6+F7-F8</f>
        <v>2768634</v>
      </c>
    </row>
    <row r="10" spans="1:38" ht="21.95" hidden="1" customHeight="1" x14ac:dyDescent="0.2">
      <c r="A10" s="79" t="s">
        <v>16</v>
      </c>
      <c r="B10" s="31" t="s">
        <v>12</v>
      </c>
      <c r="C10" s="32">
        <f t="shared" si="0"/>
        <v>61154531</v>
      </c>
      <c r="D10" s="32">
        <v>30105390</v>
      </c>
      <c r="E10" s="32">
        <v>28280507</v>
      </c>
      <c r="F10" s="32">
        <v>2768634</v>
      </c>
    </row>
    <row r="11" spans="1:38" ht="21.95" hidden="1" customHeight="1" x14ac:dyDescent="0.2">
      <c r="A11" s="80"/>
      <c r="B11" s="33" t="s">
        <v>13</v>
      </c>
      <c r="C11" s="34">
        <f t="shared" si="0"/>
        <v>4579827</v>
      </c>
      <c r="D11" s="34">
        <v>2029327</v>
      </c>
      <c r="E11" s="34">
        <v>2347700</v>
      </c>
      <c r="F11" s="34">
        <v>202800</v>
      </c>
    </row>
    <row r="12" spans="1:38" ht="21.95" hidden="1" customHeight="1" x14ac:dyDescent="0.2">
      <c r="A12" s="80"/>
      <c r="B12" s="33" t="s">
        <v>14</v>
      </c>
      <c r="C12" s="34">
        <f t="shared" si="0"/>
        <v>4469798</v>
      </c>
      <c r="D12" s="34">
        <v>2575398</v>
      </c>
      <c r="E12" s="34">
        <v>1727777</v>
      </c>
      <c r="F12" s="34">
        <v>166623</v>
      </c>
    </row>
    <row r="13" spans="1:38" ht="21.95" hidden="1" customHeight="1" x14ac:dyDescent="0.2">
      <c r="A13" s="81"/>
      <c r="B13" s="35" t="s">
        <v>15</v>
      </c>
      <c r="C13" s="36">
        <f t="shared" si="0"/>
        <v>61264560</v>
      </c>
      <c r="D13" s="36">
        <f>D10+D11-D12</f>
        <v>29559319</v>
      </c>
      <c r="E13" s="36">
        <f>E10+E11-E12</f>
        <v>28900430</v>
      </c>
      <c r="F13" s="37">
        <f>F10+F11-F12</f>
        <v>2804811</v>
      </c>
    </row>
    <row r="14" spans="1:38" ht="21.95" hidden="1" customHeight="1" x14ac:dyDescent="0.2">
      <c r="A14" s="79" t="s">
        <v>17</v>
      </c>
      <c r="B14" s="31" t="s">
        <v>12</v>
      </c>
      <c r="C14" s="32">
        <f t="shared" si="0"/>
        <v>61264560</v>
      </c>
      <c r="D14" s="38">
        <v>29559319</v>
      </c>
      <c r="E14" s="32">
        <v>28900430</v>
      </c>
      <c r="F14" s="32">
        <v>2804811</v>
      </c>
    </row>
    <row r="15" spans="1:38" ht="21.95" hidden="1" customHeight="1" x14ac:dyDescent="0.2">
      <c r="A15" s="80"/>
      <c r="B15" s="33" t="s">
        <v>13</v>
      </c>
      <c r="C15" s="34">
        <f t="shared" si="0"/>
        <v>4890400</v>
      </c>
      <c r="D15" s="34">
        <v>2685800</v>
      </c>
      <c r="E15" s="34">
        <v>1965600</v>
      </c>
      <c r="F15" s="34">
        <v>239000</v>
      </c>
    </row>
    <row r="16" spans="1:38" ht="21.95" hidden="1" customHeight="1" x14ac:dyDescent="0.2">
      <c r="A16" s="80"/>
      <c r="B16" s="33" t="s">
        <v>14</v>
      </c>
      <c r="C16" s="34">
        <f t="shared" si="0"/>
        <v>4764453</v>
      </c>
      <c r="D16" s="34">
        <v>2656743</v>
      </c>
      <c r="E16" s="34">
        <v>1923481</v>
      </c>
      <c r="F16" s="34">
        <v>184229</v>
      </c>
    </row>
    <row r="17" spans="1:6" ht="21.95" hidden="1" customHeight="1" x14ac:dyDescent="0.2">
      <c r="A17" s="81"/>
      <c r="B17" s="35" t="s">
        <v>15</v>
      </c>
      <c r="C17" s="36">
        <f>SUM(D17:F17)</f>
        <v>61390507</v>
      </c>
      <c r="D17" s="36">
        <f>D14+D15-D16</f>
        <v>29588376</v>
      </c>
      <c r="E17" s="36">
        <f>E14+E15-E16</f>
        <v>28942549</v>
      </c>
      <c r="F17" s="37">
        <f>F14+F15-F16</f>
        <v>2859582</v>
      </c>
    </row>
    <row r="18" spans="1:6" ht="21.95" hidden="1" customHeight="1" x14ac:dyDescent="0.2">
      <c r="A18" s="79" t="s">
        <v>18</v>
      </c>
      <c r="B18" s="31" t="s">
        <v>12</v>
      </c>
      <c r="C18" s="32">
        <f t="shared" si="0"/>
        <v>61390507</v>
      </c>
      <c r="D18" s="38">
        <v>29588376</v>
      </c>
      <c r="E18" s="32">
        <v>28942549</v>
      </c>
      <c r="F18" s="32">
        <v>2859582</v>
      </c>
    </row>
    <row r="19" spans="1:6" ht="21.95" hidden="1" customHeight="1" x14ac:dyDescent="0.2">
      <c r="A19" s="80"/>
      <c r="B19" s="33" t="s">
        <v>13</v>
      </c>
      <c r="C19" s="34">
        <f t="shared" si="0"/>
        <v>5140000</v>
      </c>
      <c r="D19" s="34">
        <v>3636600</v>
      </c>
      <c r="E19" s="34">
        <v>1241400</v>
      </c>
      <c r="F19" s="34">
        <v>262000</v>
      </c>
    </row>
    <row r="20" spans="1:6" ht="21.95" hidden="1" customHeight="1" x14ac:dyDescent="0.2">
      <c r="A20" s="80"/>
      <c r="B20" s="33" t="s">
        <v>14</v>
      </c>
      <c r="C20" s="34">
        <f t="shared" si="0"/>
        <v>5472220</v>
      </c>
      <c r="D20" s="34">
        <v>3749743</v>
      </c>
      <c r="E20" s="34">
        <v>1527339</v>
      </c>
      <c r="F20" s="34">
        <v>195138</v>
      </c>
    </row>
    <row r="21" spans="1:6" ht="21.95" hidden="1" customHeight="1" x14ac:dyDescent="0.2">
      <c r="A21" s="81"/>
      <c r="B21" s="35" t="s">
        <v>15</v>
      </c>
      <c r="C21" s="36">
        <f>SUM(D21:F21)</f>
        <v>61058288</v>
      </c>
      <c r="D21" s="36">
        <v>29475235</v>
      </c>
      <c r="E21" s="36">
        <v>28656609</v>
      </c>
      <c r="F21" s="37">
        <v>2926444</v>
      </c>
    </row>
    <row r="22" spans="1:6" ht="21.95" hidden="1" customHeight="1" x14ac:dyDescent="0.2">
      <c r="A22" s="79" t="s">
        <v>19</v>
      </c>
      <c r="B22" s="31" t="s">
        <v>12</v>
      </c>
      <c r="C22" s="32">
        <v>61058288</v>
      </c>
      <c r="D22" s="38">
        <v>29475235</v>
      </c>
      <c r="E22" s="32">
        <v>28656609</v>
      </c>
      <c r="F22" s="32">
        <v>2926444</v>
      </c>
    </row>
    <row r="23" spans="1:6" ht="21.95" hidden="1" customHeight="1" x14ac:dyDescent="0.2">
      <c r="A23" s="80"/>
      <c r="B23" s="33" t="s">
        <v>13</v>
      </c>
      <c r="C23" s="34">
        <v>4383400</v>
      </c>
      <c r="D23" s="34">
        <v>3018300</v>
      </c>
      <c r="E23" s="34">
        <v>1116100</v>
      </c>
      <c r="F23" s="34">
        <v>249000</v>
      </c>
    </row>
    <row r="24" spans="1:6" ht="21.95" hidden="1" customHeight="1" x14ac:dyDescent="0.2">
      <c r="A24" s="80"/>
      <c r="B24" s="33" t="s">
        <v>14</v>
      </c>
      <c r="C24" s="34">
        <v>4012695</v>
      </c>
      <c r="D24" s="34">
        <v>2284508</v>
      </c>
      <c r="E24" s="39">
        <v>1566359</v>
      </c>
      <c r="F24" s="34">
        <v>161828</v>
      </c>
    </row>
    <row r="25" spans="1:6" ht="21.95" hidden="1" customHeight="1" x14ac:dyDescent="0.2">
      <c r="A25" s="81"/>
      <c r="B25" s="35" t="s">
        <v>15</v>
      </c>
      <c r="C25" s="36">
        <v>61428993</v>
      </c>
      <c r="D25" s="36">
        <v>30209027</v>
      </c>
      <c r="E25" s="40">
        <v>28206350</v>
      </c>
      <c r="F25" s="37">
        <v>3013616</v>
      </c>
    </row>
    <row r="26" spans="1:6" ht="21.95" hidden="1" customHeight="1" x14ac:dyDescent="0.2">
      <c r="A26" s="79" t="s">
        <v>20</v>
      </c>
      <c r="B26" s="31" t="s">
        <v>12</v>
      </c>
      <c r="C26" s="41">
        <v>61428993</v>
      </c>
      <c r="D26" s="42">
        <v>30209027</v>
      </c>
      <c r="E26" s="41">
        <v>28206350</v>
      </c>
      <c r="F26" s="41">
        <v>3013616</v>
      </c>
    </row>
    <row r="27" spans="1:6" ht="21.95" hidden="1" customHeight="1" x14ac:dyDescent="0.2">
      <c r="A27" s="80"/>
      <c r="B27" s="33" t="s">
        <v>13</v>
      </c>
      <c r="C27" s="39">
        <v>3800700</v>
      </c>
      <c r="D27" s="39">
        <v>1690600</v>
      </c>
      <c r="E27" s="39">
        <v>2049700</v>
      </c>
      <c r="F27" s="39">
        <v>60400</v>
      </c>
    </row>
    <row r="28" spans="1:6" ht="21.95" hidden="1" customHeight="1" x14ac:dyDescent="0.2">
      <c r="A28" s="80"/>
      <c r="B28" s="33" t="s">
        <v>14</v>
      </c>
      <c r="C28" s="39">
        <v>4108222</v>
      </c>
      <c r="D28" s="39">
        <v>2238419</v>
      </c>
      <c r="E28" s="39">
        <v>1719843</v>
      </c>
      <c r="F28" s="39">
        <v>149960</v>
      </c>
    </row>
    <row r="29" spans="1:6" ht="21.95" hidden="1" customHeight="1" x14ac:dyDescent="0.2">
      <c r="A29" s="81"/>
      <c r="B29" s="35" t="s">
        <v>15</v>
      </c>
      <c r="C29" s="40">
        <v>61121471</v>
      </c>
      <c r="D29" s="40">
        <v>29661208</v>
      </c>
      <c r="E29" s="40">
        <v>28536207</v>
      </c>
      <c r="F29" s="43">
        <v>2924056</v>
      </c>
    </row>
    <row r="30" spans="1:6" ht="21.95" hidden="1" customHeight="1" x14ac:dyDescent="0.2">
      <c r="A30" s="79" t="s">
        <v>21</v>
      </c>
      <c r="B30" s="31" t="s">
        <v>12</v>
      </c>
      <c r="C30" s="41">
        <v>61121471</v>
      </c>
      <c r="D30" s="42">
        <v>29661208</v>
      </c>
      <c r="E30" s="41">
        <v>28536207</v>
      </c>
      <c r="F30" s="41">
        <v>2924056</v>
      </c>
    </row>
    <row r="31" spans="1:6" ht="21.95" hidden="1" customHeight="1" x14ac:dyDescent="0.2">
      <c r="A31" s="80"/>
      <c r="B31" s="33" t="s">
        <v>13</v>
      </c>
      <c r="C31" s="39">
        <v>8112100</v>
      </c>
      <c r="D31" s="39">
        <v>3168100</v>
      </c>
      <c r="E31" s="39">
        <v>4410800</v>
      </c>
      <c r="F31" s="39">
        <v>533200</v>
      </c>
    </row>
    <row r="32" spans="1:6" ht="21.95" hidden="1" customHeight="1" x14ac:dyDescent="0.2">
      <c r="A32" s="80"/>
      <c r="B32" s="33" t="s">
        <v>14</v>
      </c>
      <c r="C32" s="39">
        <v>6665459</v>
      </c>
      <c r="D32" s="39">
        <v>2630408</v>
      </c>
      <c r="E32" s="39">
        <v>3789159</v>
      </c>
      <c r="F32" s="39">
        <v>245892</v>
      </c>
    </row>
    <row r="33" spans="1:6" ht="21.95" hidden="1" customHeight="1" x14ac:dyDescent="0.2">
      <c r="A33" s="81"/>
      <c r="B33" s="35" t="s">
        <v>15</v>
      </c>
      <c r="C33" s="40">
        <v>62568112</v>
      </c>
      <c r="D33" s="40">
        <v>30198900</v>
      </c>
      <c r="E33" s="40">
        <v>29157848</v>
      </c>
      <c r="F33" s="43">
        <v>3211364</v>
      </c>
    </row>
    <row r="34" spans="1:6" ht="21.95" hidden="1" customHeight="1" x14ac:dyDescent="0.2">
      <c r="A34" s="79" t="s">
        <v>22</v>
      </c>
      <c r="B34" s="31" t="s">
        <v>12</v>
      </c>
      <c r="C34" s="42">
        <v>62568112</v>
      </c>
      <c r="D34" s="42">
        <v>30198900</v>
      </c>
      <c r="E34" s="41">
        <v>29157848</v>
      </c>
      <c r="F34" s="41">
        <v>3211364</v>
      </c>
    </row>
    <row r="35" spans="1:6" ht="21.95" hidden="1" customHeight="1" x14ac:dyDescent="0.2">
      <c r="A35" s="80"/>
      <c r="B35" s="33" t="s">
        <v>13</v>
      </c>
      <c r="C35" s="39">
        <v>4851000</v>
      </c>
      <c r="D35" s="39">
        <v>1915900</v>
      </c>
      <c r="E35" s="39">
        <v>2785100</v>
      </c>
      <c r="F35" s="39">
        <v>150000</v>
      </c>
    </row>
    <row r="36" spans="1:6" ht="21.95" hidden="1" customHeight="1" x14ac:dyDescent="0.2">
      <c r="A36" s="80"/>
      <c r="B36" s="33" t="s">
        <v>14</v>
      </c>
      <c r="C36" s="39">
        <v>5861970</v>
      </c>
      <c r="D36" s="39">
        <v>2688995</v>
      </c>
      <c r="E36" s="39">
        <v>3074484</v>
      </c>
      <c r="F36" s="39">
        <v>98491</v>
      </c>
    </row>
    <row r="37" spans="1:6" ht="21.95" hidden="1" customHeight="1" x14ac:dyDescent="0.2">
      <c r="A37" s="81"/>
      <c r="B37" s="35" t="s">
        <v>15</v>
      </c>
      <c r="C37" s="40">
        <v>61557142</v>
      </c>
      <c r="D37" s="40">
        <v>29425805</v>
      </c>
      <c r="E37" s="42">
        <v>28868464</v>
      </c>
      <c r="F37" s="40">
        <v>3262873</v>
      </c>
    </row>
    <row r="38" spans="1:6" ht="21.95" hidden="1" customHeight="1" x14ac:dyDescent="0.2">
      <c r="A38" s="76" t="s">
        <v>23</v>
      </c>
      <c r="B38" s="44" t="s">
        <v>12</v>
      </c>
      <c r="C38" s="41">
        <v>61557143</v>
      </c>
      <c r="D38" s="41">
        <v>29425805</v>
      </c>
      <c r="E38" s="41">
        <v>28868465</v>
      </c>
      <c r="F38" s="41">
        <v>3262873</v>
      </c>
    </row>
    <row r="39" spans="1:6" ht="21.95" hidden="1" customHeight="1" x14ac:dyDescent="0.2">
      <c r="A39" s="77"/>
      <c r="B39" s="45" t="s">
        <v>13</v>
      </c>
      <c r="C39" s="39">
        <v>3950000</v>
      </c>
      <c r="D39" s="39">
        <v>1996400</v>
      </c>
      <c r="E39" s="39">
        <v>1733600</v>
      </c>
      <c r="F39" s="39">
        <v>220000</v>
      </c>
    </row>
    <row r="40" spans="1:6" ht="21.95" hidden="1" customHeight="1" x14ac:dyDescent="0.2">
      <c r="A40" s="77"/>
      <c r="B40" s="45" t="s">
        <v>14</v>
      </c>
      <c r="C40" s="39">
        <v>5267316</v>
      </c>
      <c r="D40" s="39">
        <v>2855933</v>
      </c>
      <c r="E40" s="39">
        <v>2316697</v>
      </c>
      <c r="F40" s="39">
        <v>94686</v>
      </c>
    </row>
    <row r="41" spans="1:6" ht="21.95" hidden="1" customHeight="1" x14ac:dyDescent="0.2">
      <c r="A41" s="78"/>
      <c r="B41" s="46" t="s">
        <v>15</v>
      </c>
      <c r="C41" s="40">
        <v>60239827</v>
      </c>
      <c r="D41" s="40">
        <v>28566272</v>
      </c>
      <c r="E41" s="40">
        <v>28285368</v>
      </c>
      <c r="F41" s="40">
        <v>3388187</v>
      </c>
    </row>
    <row r="42" spans="1:6" ht="18" hidden="1" customHeight="1" x14ac:dyDescent="0.2">
      <c r="A42" s="76" t="s">
        <v>24</v>
      </c>
      <c r="B42" s="44" t="s">
        <v>12</v>
      </c>
      <c r="C42" s="41">
        <v>60239827</v>
      </c>
      <c r="D42" s="41">
        <v>28566272</v>
      </c>
      <c r="E42" s="41">
        <v>28285368</v>
      </c>
      <c r="F42" s="41">
        <v>3388187</v>
      </c>
    </row>
    <row r="43" spans="1:6" ht="18" hidden="1" customHeight="1" x14ac:dyDescent="0.2">
      <c r="A43" s="77"/>
      <c r="B43" s="45" t="s">
        <v>13</v>
      </c>
      <c r="C43" s="39">
        <v>4188900</v>
      </c>
      <c r="D43" s="39">
        <v>2565400</v>
      </c>
      <c r="E43" s="39">
        <v>1623500</v>
      </c>
      <c r="F43" s="39">
        <v>0</v>
      </c>
    </row>
    <row r="44" spans="1:6" ht="18" hidden="1" customHeight="1" x14ac:dyDescent="0.2">
      <c r="A44" s="77"/>
      <c r="B44" s="45" t="s">
        <v>14</v>
      </c>
      <c r="C44" s="39">
        <v>4607199</v>
      </c>
      <c r="D44" s="39">
        <v>2615897</v>
      </c>
      <c r="E44" s="39">
        <v>1844463</v>
      </c>
      <c r="F44" s="39">
        <v>146839</v>
      </c>
    </row>
    <row r="45" spans="1:6" ht="18" hidden="1" customHeight="1" x14ac:dyDescent="0.2">
      <c r="A45" s="78"/>
      <c r="B45" s="46" t="s">
        <v>15</v>
      </c>
      <c r="C45" s="40">
        <v>59821528</v>
      </c>
      <c r="D45" s="40">
        <v>28515775</v>
      </c>
      <c r="E45" s="40">
        <v>28064405</v>
      </c>
      <c r="F45" s="40">
        <v>3241348</v>
      </c>
    </row>
    <row r="46" spans="1:6" ht="18" hidden="1" customHeight="1" x14ac:dyDescent="0.2">
      <c r="A46" s="76" t="s">
        <v>25</v>
      </c>
      <c r="B46" s="44" t="s">
        <v>12</v>
      </c>
      <c r="C46" s="41">
        <v>59821528</v>
      </c>
      <c r="D46" s="41">
        <v>28515775</v>
      </c>
      <c r="E46" s="41">
        <v>28064405</v>
      </c>
      <c r="F46" s="41">
        <v>3241348</v>
      </c>
    </row>
    <row r="47" spans="1:6" ht="18" hidden="1" customHeight="1" x14ac:dyDescent="0.2">
      <c r="A47" s="77"/>
      <c r="B47" s="45" t="s">
        <v>13</v>
      </c>
      <c r="C47" s="39">
        <v>4172300</v>
      </c>
      <c r="D47" s="39">
        <v>2691900</v>
      </c>
      <c r="E47" s="39">
        <v>1480400</v>
      </c>
      <c r="F47" s="39">
        <v>0</v>
      </c>
    </row>
    <row r="48" spans="1:6" ht="18" hidden="1" customHeight="1" x14ac:dyDescent="0.2">
      <c r="A48" s="77"/>
      <c r="B48" s="45" t="s">
        <v>14</v>
      </c>
      <c r="C48" s="39">
        <v>5119820</v>
      </c>
      <c r="D48" s="39">
        <v>3256433</v>
      </c>
      <c r="E48" s="39">
        <v>1747444</v>
      </c>
      <c r="F48" s="39">
        <v>115943</v>
      </c>
    </row>
    <row r="49" spans="1:6" ht="18" hidden="1" customHeight="1" x14ac:dyDescent="0.2">
      <c r="A49" s="78"/>
      <c r="B49" s="46" t="s">
        <v>15</v>
      </c>
      <c r="C49" s="40">
        <v>58874008</v>
      </c>
      <c r="D49" s="40">
        <v>27951242</v>
      </c>
      <c r="E49" s="40">
        <v>27797361</v>
      </c>
      <c r="F49" s="40">
        <v>3125405</v>
      </c>
    </row>
    <row r="50" spans="1:6" ht="18" hidden="1" customHeight="1" x14ac:dyDescent="0.2">
      <c r="A50" s="76" t="s">
        <v>26</v>
      </c>
      <c r="B50" s="44" t="s">
        <v>12</v>
      </c>
      <c r="C50" s="41">
        <v>58874008</v>
      </c>
      <c r="D50" s="41">
        <v>27951242</v>
      </c>
      <c r="E50" s="41">
        <v>27797361</v>
      </c>
      <c r="F50" s="41">
        <v>3125405</v>
      </c>
    </row>
    <row r="51" spans="1:6" ht="18" hidden="1" customHeight="1" x14ac:dyDescent="0.2">
      <c r="A51" s="77"/>
      <c r="B51" s="45" t="s">
        <v>13</v>
      </c>
      <c r="C51" s="39">
        <v>3882300</v>
      </c>
      <c r="D51" s="39">
        <v>2721400</v>
      </c>
      <c r="E51" s="39">
        <v>1034900</v>
      </c>
      <c r="F51" s="39">
        <v>126000</v>
      </c>
    </row>
    <row r="52" spans="1:6" ht="18" hidden="1" customHeight="1" x14ac:dyDescent="0.2">
      <c r="A52" s="77"/>
      <c r="B52" s="45" t="s">
        <v>14</v>
      </c>
      <c r="C52" s="39">
        <v>5445560</v>
      </c>
      <c r="D52" s="39">
        <v>3741863</v>
      </c>
      <c r="E52" s="39">
        <v>1577447</v>
      </c>
      <c r="F52" s="39">
        <v>126250</v>
      </c>
    </row>
    <row r="53" spans="1:6" ht="18" hidden="1" customHeight="1" x14ac:dyDescent="0.2">
      <c r="A53" s="78"/>
      <c r="B53" s="46" t="s">
        <v>15</v>
      </c>
      <c r="C53" s="40">
        <v>57310748</v>
      </c>
      <c r="D53" s="40">
        <v>26930779</v>
      </c>
      <c r="E53" s="40">
        <v>27254814</v>
      </c>
      <c r="F53" s="40">
        <v>3125155</v>
      </c>
    </row>
    <row r="54" spans="1:6" s="47" customFormat="1" ht="18" hidden="1" customHeight="1" x14ac:dyDescent="0.2">
      <c r="A54" s="76" t="s">
        <v>27</v>
      </c>
      <c r="B54" s="44" t="s">
        <v>12</v>
      </c>
      <c r="C54" s="41">
        <v>57310748</v>
      </c>
      <c r="D54" s="41">
        <v>26930779</v>
      </c>
      <c r="E54" s="41">
        <v>27254814</v>
      </c>
      <c r="F54" s="41">
        <v>3125155</v>
      </c>
    </row>
    <row r="55" spans="1:6" s="47" customFormat="1" ht="18" hidden="1" customHeight="1" x14ac:dyDescent="0.2">
      <c r="A55" s="77"/>
      <c r="B55" s="45" t="s">
        <v>13</v>
      </c>
      <c r="C55" s="39">
        <v>4004200</v>
      </c>
      <c r="D55" s="39">
        <v>2777700</v>
      </c>
      <c r="E55" s="39">
        <v>1086500</v>
      </c>
      <c r="F55" s="39">
        <v>140000</v>
      </c>
    </row>
    <row r="56" spans="1:6" s="47" customFormat="1" ht="18" hidden="1" customHeight="1" x14ac:dyDescent="0.2">
      <c r="A56" s="77"/>
      <c r="B56" s="45" t="s">
        <v>14</v>
      </c>
      <c r="C56" s="39">
        <v>4737844</v>
      </c>
      <c r="D56" s="39">
        <v>3038194</v>
      </c>
      <c r="E56" s="39">
        <v>1559378</v>
      </c>
      <c r="F56" s="39">
        <v>140272</v>
      </c>
    </row>
    <row r="57" spans="1:6" s="47" customFormat="1" ht="18" hidden="1" customHeight="1" x14ac:dyDescent="0.2">
      <c r="A57" s="78"/>
      <c r="B57" s="46" t="s">
        <v>15</v>
      </c>
      <c r="C57" s="40">
        <v>56577104</v>
      </c>
      <c r="D57" s="40">
        <v>26670285</v>
      </c>
      <c r="E57" s="40">
        <v>26781936</v>
      </c>
      <c r="F57" s="40">
        <v>3124883</v>
      </c>
    </row>
    <row r="58" spans="1:6" s="47" customFormat="1" ht="18" hidden="1" customHeight="1" x14ac:dyDescent="0.2">
      <c r="A58" s="76" t="s">
        <v>28</v>
      </c>
      <c r="B58" s="44" t="s">
        <v>12</v>
      </c>
      <c r="C58" s="41">
        <v>56577104</v>
      </c>
      <c r="D58" s="41">
        <v>26670285</v>
      </c>
      <c r="E58" s="41">
        <v>26781936</v>
      </c>
      <c r="F58" s="41">
        <v>3124883</v>
      </c>
    </row>
    <row r="59" spans="1:6" s="47" customFormat="1" ht="18" hidden="1" customHeight="1" x14ac:dyDescent="0.2">
      <c r="A59" s="77"/>
      <c r="B59" s="45" t="s">
        <v>13</v>
      </c>
      <c r="C59" s="39">
        <v>3916600</v>
      </c>
      <c r="D59" s="39">
        <v>2727600</v>
      </c>
      <c r="E59" s="39">
        <v>1049000</v>
      </c>
      <c r="F59" s="39">
        <v>140000</v>
      </c>
    </row>
    <row r="60" spans="1:6" s="47" customFormat="1" ht="18" hidden="1" customHeight="1" x14ac:dyDescent="0.2">
      <c r="A60" s="77"/>
      <c r="B60" s="45" t="s">
        <v>14</v>
      </c>
      <c r="C60" s="39">
        <v>4666566</v>
      </c>
      <c r="D60" s="39">
        <v>2830251</v>
      </c>
      <c r="E60" s="39">
        <v>1687438</v>
      </c>
      <c r="F60" s="39">
        <v>148877</v>
      </c>
    </row>
    <row r="61" spans="1:6" s="47" customFormat="1" ht="18" hidden="1" customHeight="1" x14ac:dyDescent="0.2">
      <c r="A61" s="78"/>
      <c r="B61" s="46" t="s">
        <v>15</v>
      </c>
      <c r="C61" s="40">
        <v>55827138</v>
      </c>
      <c r="D61" s="40">
        <v>26567634</v>
      </c>
      <c r="E61" s="40">
        <v>26143498</v>
      </c>
      <c r="F61" s="40">
        <v>3116006</v>
      </c>
    </row>
    <row r="62" spans="1:6" s="47" customFormat="1" ht="18" customHeight="1" x14ac:dyDescent="0.2">
      <c r="A62" s="76" t="s">
        <v>60</v>
      </c>
      <c r="B62" s="44" t="s">
        <v>12</v>
      </c>
      <c r="C62" s="41">
        <v>55827138</v>
      </c>
      <c r="D62" s="41">
        <v>26567634</v>
      </c>
      <c r="E62" s="41">
        <v>26143498</v>
      </c>
      <c r="F62" s="41">
        <v>3116006</v>
      </c>
    </row>
    <row r="63" spans="1:6" s="47" customFormat="1" ht="18" customHeight="1" x14ac:dyDescent="0.2">
      <c r="A63" s="77"/>
      <c r="B63" s="45" t="s">
        <v>13</v>
      </c>
      <c r="C63" s="39">
        <v>3970200</v>
      </c>
      <c r="D63" s="39">
        <v>2703500</v>
      </c>
      <c r="E63" s="39">
        <v>1046700</v>
      </c>
      <c r="F63" s="39">
        <v>220000</v>
      </c>
    </row>
    <row r="64" spans="1:6" s="47" customFormat="1" ht="18" customHeight="1" x14ac:dyDescent="0.2">
      <c r="A64" s="77"/>
      <c r="B64" s="45" t="s">
        <v>14</v>
      </c>
      <c r="C64" s="39">
        <v>4628976</v>
      </c>
      <c r="D64" s="39">
        <v>2712012</v>
      </c>
      <c r="E64" s="39">
        <v>1756924</v>
      </c>
      <c r="F64" s="39">
        <v>160040</v>
      </c>
    </row>
    <row r="65" spans="1:6" s="47" customFormat="1" ht="18" customHeight="1" x14ac:dyDescent="0.2">
      <c r="A65" s="78"/>
      <c r="B65" s="46" t="s">
        <v>15</v>
      </c>
      <c r="C65" s="40">
        <v>55168362</v>
      </c>
      <c r="D65" s="40">
        <v>26559122</v>
      </c>
      <c r="E65" s="40">
        <v>25433274</v>
      </c>
      <c r="F65" s="40">
        <v>3175966</v>
      </c>
    </row>
    <row r="66" spans="1:6" ht="18" customHeight="1" x14ac:dyDescent="0.2">
      <c r="A66" s="76" t="s">
        <v>29</v>
      </c>
      <c r="B66" s="44" t="s">
        <v>12</v>
      </c>
      <c r="C66" s="41">
        <v>55168362</v>
      </c>
      <c r="D66" s="41">
        <v>26559122</v>
      </c>
      <c r="E66" s="48">
        <v>0</v>
      </c>
      <c r="F66" s="48">
        <v>28609240</v>
      </c>
    </row>
    <row r="67" spans="1:6" ht="18" customHeight="1" x14ac:dyDescent="0.2">
      <c r="A67" s="77"/>
      <c r="B67" s="45" t="s">
        <v>13</v>
      </c>
      <c r="C67" s="39">
        <v>3830400</v>
      </c>
      <c r="D67" s="39">
        <v>2809000</v>
      </c>
      <c r="E67" s="49">
        <v>0</v>
      </c>
      <c r="F67" s="39">
        <v>1021400</v>
      </c>
    </row>
    <row r="68" spans="1:6" ht="18" customHeight="1" x14ac:dyDescent="0.2">
      <c r="A68" s="77"/>
      <c r="B68" s="45" t="s">
        <v>14</v>
      </c>
      <c r="C68" s="39">
        <v>5021610</v>
      </c>
      <c r="D68" s="39">
        <v>3092060</v>
      </c>
      <c r="E68" s="49">
        <v>0</v>
      </c>
      <c r="F68" s="39">
        <v>1929550</v>
      </c>
    </row>
    <row r="69" spans="1:6" ht="18" customHeight="1" x14ac:dyDescent="0.2">
      <c r="A69" s="78"/>
      <c r="B69" s="46" t="s">
        <v>15</v>
      </c>
      <c r="C69" s="40">
        <v>53977152</v>
      </c>
      <c r="D69" s="40">
        <v>26276062</v>
      </c>
      <c r="E69" s="50">
        <v>0</v>
      </c>
      <c r="F69" s="40">
        <v>27701090</v>
      </c>
    </row>
    <row r="70" spans="1:6" s="47" customFormat="1" ht="18" customHeight="1" x14ac:dyDescent="0.2">
      <c r="A70" s="76" t="s">
        <v>30</v>
      </c>
      <c r="B70" s="44" t="s">
        <v>12</v>
      </c>
      <c r="C70" s="41">
        <v>53977152</v>
      </c>
      <c r="D70" s="41">
        <v>26276062</v>
      </c>
      <c r="E70" s="48">
        <v>0</v>
      </c>
      <c r="F70" s="48">
        <v>27701090</v>
      </c>
    </row>
    <row r="71" spans="1:6" s="47" customFormat="1" ht="18" customHeight="1" x14ac:dyDescent="0.2">
      <c r="A71" s="77"/>
      <c r="B71" s="45" t="s">
        <v>13</v>
      </c>
      <c r="C71" s="39">
        <v>3114500</v>
      </c>
      <c r="D71" s="39">
        <v>2157500</v>
      </c>
      <c r="E71" s="49">
        <v>0</v>
      </c>
      <c r="F71" s="39">
        <v>957000</v>
      </c>
    </row>
    <row r="72" spans="1:6" s="47" customFormat="1" ht="18" customHeight="1" x14ac:dyDescent="0.2">
      <c r="A72" s="77"/>
      <c r="B72" s="45" t="s">
        <v>14</v>
      </c>
      <c r="C72" s="39">
        <v>4482770</v>
      </c>
      <c r="D72" s="39">
        <v>2540139</v>
      </c>
      <c r="E72" s="49">
        <v>0</v>
      </c>
      <c r="F72" s="39">
        <v>1942631</v>
      </c>
    </row>
    <row r="73" spans="1:6" s="47" customFormat="1" ht="18" customHeight="1" x14ac:dyDescent="0.2">
      <c r="A73" s="78"/>
      <c r="B73" s="46" t="s">
        <v>15</v>
      </c>
      <c r="C73" s="40">
        <v>52608882</v>
      </c>
      <c r="D73" s="40">
        <v>25893423</v>
      </c>
      <c r="E73" s="50">
        <v>0</v>
      </c>
      <c r="F73" s="40">
        <v>26715459</v>
      </c>
    </row>
    <row r="74" spans="1:6" ht="18" customHeight="1" x14ac:dyDescent="0.2">
      <c r="A74" s="76" t="s">
        <v>31</v>
      </c>
      <c r="B74" s="44" t="s">
        <v>12</v>
      </c>
      <c r="C74" s="41">
        <v>52608882</v>
      </c>
      <c r="D74" s="41">
        <v>25893423</v>
      </c>
      <c r="E74" s="48">
        <v>0</v>
      </c>
      <c r="F74" s="48">
        <v>26715459</v>
      </c>
    </row>
    <row r="75" spans="1:6" ht="18" customHeight="1" x14ac:dyDescent="0.2">
      <c r="A75" s="77"/>
      <c r="B75" s="45" t="s">
        <v>13</v>
      </c>
      <c r="C75" s="39">
        <v>3643500</v>
      </c>
      <c r="D75" s="39">
        <v>2752500</v>
      </c>
      <c r="E75" s="49">
        <v>0</v>
      </c>
      <c r="F75" s="39">
        <v>891000</v>
      </c>
    </row>
    <row r="76" spans="1:6" ht="18" customHeight="1" x14ac:dyDescent="0.2">
      <c r="A76" s="77"/>
      <c r="B76" s="45" t="s">
        <v>14</v>
      </c>
      <c r="C76" s="39">
        <v>4720418</v>
      </c>
      <c r="D76" s="39">
        <v>2797873</v>
      </c>
      <c r="E76" s="49">
        <v>0</v>
      </c>
      <c r="F76" s="39">
        <v>1922545</v>
      </c>
    </row>
    <row r="77" spans="1:6" ht="18" customHeight="1" x14ac:dyDescent="0.2">
      <c r="A77" s="78"/>
      <c r="B77" s="46" t="s">
        <v>15</v>
      </c>
      <c r="C77" s="40">
        <v>51531964</v>
      </c>
      <c r="D77" s="40">
        <v>25848050</v>
      </c>
      <c r="E77" s="50">
        <v>0</v>
      </c>
      <c r="F77" s="40">
        <v>25683914</v>
      </c>
    </row>
    <row r="78" spans="1:6" ht="18" customHeight="1" x14ac:dyDescent="0.2">
      <c r="A78" s="76" t="s">
        <v>32</v>
      </c>
      <c r="B78" s="44" t="s">
        <v>12</v>
      </c>
      <c r="C78" s="41">
        <v>51531964</v>
      </c>
      <c r="D78" s="41">
        <v>25848050</v>
      </c>
      <c r="E78" s="48">
        <v>0</v>
      </c>
      <c r="F78" s="48">
        <v>25683914</v>
      </c>
    </row>
    <row r="79" spans="1:6" ht="18" customHeight="1" x14ac:dyDescent="0.2">
      <c r="A79" s="77"/>
      <c r="B79" s="45" t="s">
        <v>13</v>
      </c>
      <c r="C79" s="39">
        <v>3449200</v>
      </c>
      <c r="D79" s="39">
        <v>2623700</v>
      </c>
      <c r="E79" s="49">
        <v>0</v>
      </c>
      <c r="F79" s="39">
        <v>825500</v>
      </c>
    </row>
    <row r="80" spans="1:6" ht="18" customHeight="1" x14ac:dyDescent="0.2">
      <c r="A80" s="77"/>
      <c r="B80" s="45" t="s">
        <v>14</v>
      </c>
      <c r="C80" s="39">
        <v>4962213</v>
      </c>
      <c r="D80" s="39">
        <v>2996189</v>
      </c>
      <c r="E80" s="49">
        <v>0</v>
      </c>
      <c r="F80" s="39">
        <v>1966024</v>
      </c>
    </row>
    <row r="81" spans="1:6" ht="18" customHeight="1" x14ac:dyDescent="0.2">
      <c r="A81" s="78"/>
      <c r="B81" s="46" t="s">
        <v>15</v>
      </c>
      <c r="C81" s="40">
        <v>50018951</v>
      </c>
      <c r="D81" s="40">
        <v>25475561</v>
      </c>
      <c r="E81" s="50">
        <v>0</v>
      </c>
      <c r="F81" s="40">
        <v>24543390</v>
      </c>
    </row>
    <row r="82" spans="1:6" s="47" customFormat="1" ht="18" customHeight="1" x14ac:dyDescent="0.2">
      <c r="A82" s="76" t="s">
        <v>33</v>
      </c>
      <c r="B82" s="44" t="s">
        <v>12</v>
      </c>
      <c r="C82" s="41">
        <f t="shared" ref="C82:C85" si="1">SUM(D82:F82)</f>
        <v>50018951</v>
      </c>
      <c r="D82" s="41">
        <v>25475561</v>
      </c>
      <c r="E82" s="48">
        <v>0</v>
      </c>
      <c r="F82" s="48">
        <v>24543390</v>
      </c>
    </row>
    <row r="83" spans="1:6" s="47" customFormat="1" ht="18" customHeight="1" x14ac:dyDescent="0.2">
      <c r="A83" s="77"/>
      <c r="B83" s="45" t="s">
        <v>13</v>
      </c>
      <c r="C83" s="39">
        <f t="shared" si="1"/>
        <v>3885388</v>
      </c>
      <c r="D83" s="39">
        <v>3041788</v>
      </c>
      <c r="E83" s="49">
        <v>0</v>
      </c>
      <c r="F83" s="39">
        <v>843600</v>
      </c>
    </row>
    <row r="84" spans="1:6" s="47" customFormat="1" ht="18" customHeight="1" x14ac:dyDescent="0.2">
      <c r="A84" s="77"/>
      <c r="B84" s="45" t="s">
        <v>14</v>
      </c>
      <c r="C84" s="39">
        <f t="shared" si="1"/>
        <v>4816777</v>
      </c>
      <c r="D84" s="39">
        <v>2834206</v>
      </c>
      <c r="E84" s="49">
        <v>0</v>
      </c>
      <c r="F84" s="39">
        <v>1982571</v>
      </c>
    </row>
    <row r="85" spans="1:6" s="47" customFormat="1" ht="18" customHeight="1" x14ac:dyDescent="0.2">
      <c r="A85" s="78"/>
      <c r="B85" s="46" t="s">
        <v>15</v>
      </c>
      <c r="C85" s="40">
        <f t="shared" si="1"/>
        <v>49087563</v>
      </c>
      <c r="D85" s="40">
        <v>25683143</v>
      </c>
      <c r="E85" s="50">
        <v>0</v>
      </c>
      <c r="F85" s="40">
        <v>23404420</v>
      </c>
    </row>
    <row r="86" spans="1:6" s="47" customFormat="1" ht="18" customHeight="1" x14ac:dyDescent="0.2">
      <c r="A86" s="76" t="s">
        <v>34</v>
      </c>
      <c r="B86" s="44" t="s">
        <v>12</v>
      </c>
      <c r="C86" s="41">
        <f t="shared" ref="C86:C89" si="2">SUM(D86:F86)</f>
        <v>49087563</v>
      </c>
      <c r="D86" s="41">
        <v>25683143</v>
      </c>
      <c r="E86" s="48">
        <v>0</v>
      </c>
      <c r="F86" s="48">
        <v>23404420</v>
      </c>
    </row>
    <row r="87" spans="1:6" s="47" customFormat="1" ht="18" customHeight="1" x14ac:dyDescent="0.2">
      <c r="A87" s="77"/>
      <c r="B87" s="45" t="s">
        <v>13</v>
      </c>
      <c r="C87" s="39">
        <f t="shared" si="2"/>
        <v>2959900</v>
      </c>
      <c r="D87" s="39">
        <v>2139600</v>
      </c>
      <c r="E87" s="49">
        <v>0</v>
      </c>
      <c r="F87" s="39">
        <v>820300</v>
      </c>
    </row>
    <row r="88" spans="1:6" s="47" customFormat="1" ht="18" customHeight="1" x14ac:dyDescent="0.2">
      <c r="A88" s="77"/>
      <c r="B88" s="45" t="s">
        <v>14</v>
      </c>
      <c r="C88" s="39">
        <f t="shared" si="2"/>
        <v>4660377</v>
      </c>
      <c r="D88" s="39">
        <v>2652287</v>
      </c>
      <c r="E88" s="49">
        <v>0</v>
      </c>
      <c r="F88" s="39">
        <v>2008090</v>
      </c>
    </row>
    <row r="89" spans="1:6" s="47" customFormat="1" ht="18" customHeight="1" x14ac:dyDescent="0.2">
      <c r="A89" s="78"/>
      <c r="B89" s="46" t="s">
        <v>15</v>
      </c>
      <c r="C89" s="40">
        <f t="shared" si="2"/>
        <v>47387086</v>
      </c>
      <c r="D89" s="40">
        <v>25170456</v>
      </c>
      <c r="E89" s="50">
        <v>0</v>
      </c>
      <c r="F89" s="40">
        <v>22216630</v>
      </c>
    </row>
    <row r="90" spans="1:6" s="47" customFormat="1" ht="18" customHeight="1" x14ac:dyDescent="0.2">
      <c r="A90" s="76" t="s">
        <v>35</v>
      </c>
      <c r="B90" s="44" t="s">
        <v>12</v>
      </c>
      <c r="C90" s="41">
        <f t="shared" ref="C90:C91" si="3">SUM(D90:F90)</f>
        <v>47387086</v>
      </c>
      <c r="D90" s="41">
        <v>25170456</v>
      </c>
      <c r="E90" s="48">
        <v>0</v>
      </c>
      <c r="F90" s="48">
        <v>22216630</v>
      </c>
    </row>
    <row r="91" spans="1:6" s="47" customFormat="1" ht="18" customHeight="1" x14ac:dyDescent="0.2">
      <c r="A91" s="77"/>
      <c r="B91" s="45" t="s">
        <v>13</v>
      </c>
      <c r="C91" s="39">
        <f t="shared" si="3"/>
        <v>2462300</v>
      </c>
      <c r="D91" s="39">
        <v>1340700</v>
      </c>
      <c r="E91" s="49">
        <v>0</v>
      </c>
      <c r="F91" s="39">
        <v>1121600</v>
      </c>
    </row>
    <row r="92" spans="1:6" s="47" customFormat="1" ht="18" customHeight="1" x14ac:dyDescent="0.2">
      <c r="A92" s="77"/>
      <c r="B92" s="45" t="s">
        <v>14</v>
      </c>
      <c r="C92" s="39">
        <f>SUM(D92:F92)</f>
        <v>4564564</v>
      </c>
      <c r="D92" s="39">
        <v>2564423</v>
      </c>
      <c r="E92" s="49">
        <v>0</v>
      </c>
      <c r="F92" s="39">
        <v>2000141</v>
      </c>
    </row>
    <row r="93" spans="1:6" s="47" customFormat="1" ht="18" customHeight="1" x14ac:dyDescent="0.2">
      <c r="A93" s="78"/>
      <c r="B93" s="46" t="s">
        <v>15</v>
      </c>
      <c r="C93" s="72">
        <f>SUM(D93:F93)</f>
        <v>45284822</v>
      </c>
      <c r="D93" s="40">
        <v>23946733</v>
      </c>
      <c r="E93" s="50">
        <v>0</v>
      </c>
      <c r="F93" s="40">
        <v>21338089</v>
      </c>
    </row>
    <row r="94" spans="1:6" s="47" customFormat="1" ht="18" customHeight="1" x14ac:dyDescent="0.2">
      <c r="A94" s="76" t="s">
        <v>57</v>
      </c>
      <c r="B94" s="74" t="s">
        <v>58</v>
      </c>
      <c r="C94" s="42">
        <v>45284822</v>
      </c>
      <c r="D94" s="42">
        <v>23946733</v>
      </c>
      <c r="E94" s="75">
        <v>0</v>
      </c>
      <c r="F94" s="42">
        <v>21338089</v>
      </c>
    </row>
    <row r="95" spans="1:6" s="47" customFormat="1" ht="18" customHeight="1" x14ac:dyDescent="0.2">
      <c r="A95" s="82"/>
      <c r="B95" s="74" t="s">
        <v>13</v>
      </c>
      <c r="C95" s="42">
        <v>1944900</v>
      </c>
      <c r="D95" s="42">
        <v>1247900</v>
      </c>
      <c r="E95" s="75">
        <v>0</v>
      </c>
      <c r="F95" s="42">
        <v>697000</v>
      </c>
    </row>
    <row r="96" spans="1:6" s="47" customFormat="1" ht="18" customHeight="1" x14ac:dyDescent="0.2">
      <c r="A96" s="82"/>
      <c r="B96" s="74" t="s">
        <v>14</v>
      </c>
      <c r="C96" s="42">
        <v>4528755</v>
      </c>
      <c r="D96" s="42">
        <v>2563909</v>
      </c>
      <c r="E96" s="75">
        <v>0</v>
      </c>
      <c r="F96" s="42">
        <v>1964846</v>
      </c>
    </row>
    <row r="97" spans="1:6" s="47" customFormat="1" ht="18" customHeight="1" x14ac:dyDescent="0.2">
      <c r="A97" s="83"/>
      <c r="B97" s="74" t="s">
        <v>15</v>
      </c>
      <c r="C97" s="42">
        <v>42700967</v>
      </c>
      <c r="D97" s="42">
        <v>22630724</v>
      </c>
      <c r="E97" s="75">
        <v>0</v>
      </c>
      <c r="F97" s="42">
        <v>20070243</v>
      </c>
    </row>
    <row r="98" spans="1:6" s="47" customFormat="1" ht="18" customHeight="1" x14ac:dyDescent="0.2">
      <c r="A98" s="76" t="s">
        <v>59</v>
      </c>
      <c r="B98" s="44" t="s">
        <v>12</v>
      </c>
      <c r="C98" s="41">
        <v>42700967</v>
      </c>
      <c r="D98" s="41">
        <v>22630724</v>
      </c>
      <c r="E98" s="48">
        <v>0</v>
      </c>
      <c r="F98" s="48">
        <v>20070243</v>
      </c>
    </row>
    <row r="99" spans="1:6" s="47" customFormat="1" ht="18" customHeight="1" x14ac:dyDescent="0.2">
      <c r="A99" s="77"/>
      <c r="B99" s="45" t="s">
        <v>13</v>
      </c>
      <c r="C99" s="39">
        <v>3887600</v>
      </c>
      <c r="D99" s="39">
        <v>1953900</v>
      </c>
      <c r="E99" s="49">
        <v>0</v>
      </c>
      <c r="F99" s="39">
        <v>1933700</v>
      </c>
    </row>
    <row r="100" spans="1:6" s="47" customFormat="1" ht="18" customHeight="1" x14ac:dyDescent="0.2">
      <c r="A100" s="77"/>
      <c r="B100" s="45" t="s">
        <v>14</v>
      </c>
      <c r="C100" s="39">
        <v>4475862</v>
      </c>
      <c r="D100" s="39">
        <v>2548417</v>
      </c>
      <c r="E100" s="49">
        <v>0</v>
      </c>
      <c r="F100" s="39">
        <v>1927445</v>
      </c>
    </row>
    <row r="101" spans="1:6" s="47" customFormat="1" ht="18" customHeight="1" x14ac:dyDescent="0.2">
      <c r="A101" s="78"/>
      <c r="B101" s="46" t="s">
        <v>15</v>
      </c>
      <c r="C101" s="72">
        <v>42112705</v>
      </c>
      <c r="D101" s="40">
        <v>22036207</v>
      </c>
      <c r="E101" s="50">
        <v>0</v>
      </c>
      <c r="F101" s="40">
        <v>20076498</v>
      </c>
    </row>
    <row r="102" spans="1:6" ht="18" customHeight="1" x14ac:dyDescent="0.2">
      <c r="A102" s="51"/>
      <c r="F102" s="62" t="s">
        <v>36</v>
      </c>
    </row>
    <row r="103" spans="1:6" ht="18" customHeight="1" x14ac:dyDescent="0.2">
      <c r="C103" s="52"/>
      <c r="D103" s="52"/>
    </row>
  </sheetData>
  <mergeCells count="24">
    <mergeCell ref="A94:A97"/>
    <mergeCell ref="A26:A29"/>
    <mergeCell ref="A78:A81"/>
    <mergeCell ref="A6:A9"/>
    <mergeCell ref="A10:A13"/>
    <mergeCell ref="A14:A17"/>
    <mergeCell ref="A18:A21"/>
    <mergeCell ref="A22:A25"/>
    <mergeCell ref="A98:A101"/>
    <mergeCell ref="A74:A77"/>
    <mergeCell ref="A30:A33"/>
    <mergeCell ref="A34:A37"/>
    <mergeCell ref="A38:A41"/>
    <mergeCell ref="A42:A45"/>
    <mergeCell ref="A46:A49"/>
    <mergeCell ref="A50:A53"/>
    <mergeCell ref="A70:A73"/>
    <mergeCell ref="A54:A57"/>
    <mergeCell ref="A58:A61"/>
    <mergeCell ref="A62:A65"/>
    <mergeCell ref="A66:A69"/>
    <mergeCell ref="A82:A85"/>
    <mergeCell ref="A86:A89"/>
    <mergeCell ref="A90:A93"/>
  </mergeCells>
  <phoneticPr fontId="3"/>
  <pageMargins left="0.92" right="0.74803149606299213" top="0.86614173228346458" bottom="0.98425196850393704" header="0.51181102362204722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0"/>
  <sheetViews>
    <sheetView zoomScaleNormal="100" workbookViewId="0">
      <selection activeCell="F17" sqref="F17"/>
    </sheetView>
  </sheetViews>
  <sheetFormatPr defaultColWidth="8.796875" defaultRowHeight="12" x14ac:dyDescent="0.2"/>
  <cols>
    <col min="1" max="1" width="6" style="3" customWidth="1"/>
    <col min="2" max="5" width="15.296875" style="13" customWidth="1"/>
    <col min="6" max="16384" width="8.796875" style="1"/>
  </cols>
  <sheetData>
    <row r="1" spans="1:5" ht="18" customHeight="1" x14ac:dyDescent="0.2">
      <c r="A1" s="63" t="s">
        <v>37</v>
      </c>
      <c r="E1" s="11" t="s">
        <v>3</v>
      </c>
    </row>
    <row r="2" spans="1:5" ht="18" customHeight="1" x14ac:dyDescent="0.2">
      <c r="A2" s="64"/>
      <c r="E2" s="11" t="s">
        <v>4</v>
      </c>
    </row>
    <row r="3" spans="1:5" ht="18" customHeight="1" x14ac:dyDescent="0.2">
      <c r="A3" s="65" t="s">
        <v>38</v>
      </c>
      <c r="B3" s="1"/>
      <c r="C3" s="3"/>
      <c r="D3" s="3"/>
      <c r="E3" s="5"/>
    </row>
    <row r="4" spans="1:5" ht="18" customHeight="1" x14ac:dyDescent="0.2">
      <c r="A4" s="2" t="s">
        <v>39</v>
      </c>
      <c r="B4" s="53" t="s">
        <v>40</v>
      </c>
      <c r="C4" s="53" t="s">
        <v>41</v>
      </c>
      <c r="D4" s="53" t="s">
        <v>42</v>
      </c>
      <c r="E4" s="53" t="s">
        <v>43</v>
      </c>
    </row>
    <row r="5" spans="1:5" ht="18" hidden="1" customHeight="1" x14ac:dyDescent="0.2">
      <c r="A5" s="7">
        <v>21</v>
      </c>
      <c r="B5" s="54">
        <v>3262873</v>
      </c>
      <c r="C5" s="54">
        <v>220000</v>
      </c>
      <c r="D5" s="54">
        <v>94686</v>
      </c>
      <c r="E5" s="54">
        <f t="shared" ref="E5:E12" si="0">B5+C5-D5</f>
        <v>3388187</v>
      </c>
    </row>
    <row r="6" spans="1:5" ht="18" hidden="1" customHeight="1" x14ac:dyDescent="0.2">
      <c r="A6" s="9">
        <v>22</v>
      </c>
      <c r="B6" s="55">
        <v>3388187</v>
      </c>
      <c r="C6" s="55">
        <v>0</v>
      </c>
      <c r="D6" s="55">
        <v>146839</v>
      </c>
      <c r="E6" s="55">
        <f t="shared" si="0"/>
        <v>3241348</v>
      </c>
    </row>
    <row r="7" spans="1:5" ht="18" hidden="1" customHeight="1" x14ac:dyDescent="0.2">
      <c r="A7" s="6" t="s">
        <v>44</v>
      </c>
      <c r="B7" s="61">
        <v>3241348</v>
      </c>
      <c r="C7" s="61">
        <v>0</v>
      </c>
      <c r="D7" s="61">
        <v>115943</v>
      </c>
      <c r="E7" s="61">
        <f t="shared" si="0"/>
        <v>3125405</v>
      </c>
    </row>
    <row r="8" spans="1:5" ht="18" hidden="1" customHeight="1" x14ac:dyDescent="0.2">
      <c r="A8" s="7">
        <v>24</v>
      </c>
      <c r="B8" s="54">
        <v>3125405</v>
      </c>
      <c r="C8" s="54">
        <v>126000</v>
      </c>
      <c r="D8" s="54">
        <v>126250</v>
      </c>
      <c r="E8" s="54">
        <f t="shared" si="0"/>
        <v>3125155</v>
      </c>
    </row>
    <row r="9" spans="1:5" ht="18" hidden="1" customHeight="1" x14ac:dyDescent="0.2">
      <c r="A9" s="7" t="s">
        <v>45</v>
      </c>
      <c r="B9" s="54">
        <v>3125155</v>
      </c>
      <c r="C9" s="54">
        <v>140000</v>
      </c>
      <c r="D9" s="54">
        <v>140272</v>
      </c>
      <c r="E9" s="54">
        <f t="shared" si="0"/>
        <v>3124883</v>
      </c>
    </row>
    <row r="10" spans="1:5" ht="18" customHeight="1" x14ac:dyDescent="0.2">
      <c r="A10" s="7" t="s">
        <v>46</v>
      </c>
      <c r="B10" s="54">
        <v>3124883</v>
      </c>
      <c r="C10" s="54">
        <v>140000</v>
      </c>
      <c r="D10" s="54">
        <v>148877</v>
      </c>
      <c r="E10" s="54">
        <f t="shared" si="0"/>
        <v>3116006</v>
      </c>
    </row>
    <row r="11" spans="1:5" ht="18" customHeight="1" x14ac:dyDescent="0.2">
      <c r="A11" s="7">
        <v>27</v>
      </c>
      <c r="B11" s="54">
        <v>3116006</v>
      </c>
      <c r="C11" s="54">
        <v>220000</v>
      </c>
      <c r="D11" s="54">
        <v>160040</v>
      </c>
      <c r="E11" s="54">
        <f t="shared" si="0"/>
        <v>3175966</v>
      </c>
    </row>
    <row r="12" spans="1:5" ht="18" customHeight="1" x14ac:dyDescent="0.2">
      <c r="A12" s="7">
        <v>28</v>
      </c>
      <c r="B12" s="54">
        <v>3175966</v>
      </c>
      <c r="C12" s="54">
        <v>220000</v>
      </c>
      <c r="D12" s="54">
        <v>163837</v>
      </c>
      <c r="E12" s="54">
        <f t="shared" si="0"/>
        <v>3232129</v>
      </c>
    </row>
    <row r="13" spans="1:5" ht="18" customHeight="1" x14ac:dyDescent="0.2">
      <c r="A13" s="7">
        <v>29</v>
      </c>
      <c r="B13" s="60">
        <v>3232129</v>
      </c>
      <c r="C13" s="60">
        <v>170000</v>
      </c>
      <c r="D13" s="60">
        <v>164100</v>
      </c>
      <c r="E13" s="60">
        <f>B13+C13-D13</f>
        <v>3238029</v>
      </c>
    </row>
    <row r="14" spans="1:5" ht="18" customHeight="1" x14ac:dyDescent="0.2">
      <c r="A14" s="7">
        <v>30</v>
      </c>
      <c r="B14" s="60">
        <v>3238029</v>
      </c>
      <c r="C14" s="60">
        <v>170000</v>
      </c>
      <c r="D14" s="60">
        <v>164972</v>
      </c>
      <c r="E14" s="60">
        <f>B14+C14-D14</f>
        <v>3243057</v>
      </c>
    </row>
    <row r="15" spans="1:5" ht="18" customHeight="1" x14ac:dyDescent="0.2">
      <c r="A15" s="7" t="s">
        <v>47</v>
      </c>
      <c r="B15" s="60">
        <v>3243057</v>
      </c>
      <c r="C15" s="60">
        <v>201200</v>
      </c>
      <c r="D15" s="60">
        <v>171480</v>
      </c>
      <c r="E15" s="60">
        <f>B15+C15-D15</f>
        <v>3272777</v>
      </c>
    </row>
    <row r="16" spans="1:5" ht="18" customHeight="1" x14ac:dyDescent="0.2">
      <c r="A16" s="66">
        <v>2</v>
      </c>
      <c r="B16" s="67">
        <v>3272777</v>
      </c>
      <c r="C16" s="67">
        <v>170000</v>
      </c>
      <c r="D16" s="67">
        <v>168858</v>
      </c>
      <c r="E16" s="68">
        <v>3273919</v>
      </c>
    </row>
    <row r="17" spans="1:5" ht="18" customHeight="1" x14ac:dyDescent="0.2">
      <c r="A17" s="9">
        <v>3</v>
      </c>
      <c r="B17" s="68">
        <v>3273919</v>
      </c>
      <c r="C17" s="68">
        <v>116000</v>
      </c>
      <c r="D17" s="68">
        <v>178087</v>
      </c>
      <c r="E17" s="68">
        <v>3211832</v>
      </c>
    </row>
    <row r="18" spans="1:5" ht="18" customHeight="1" x14ac:dyDescent="0.2">
      <c r="A18" s="7">
        <v>4</v>
      </c>
      <c r="B18" s="73">
        <v>3211832</v>
      </c>
      <c r="C18" s="73">
        <v>173000</v>
      </c>
      <c r="D18" s="73">
        <v>192352</v>
      </c>
      <c r="E18" s="73">
        <v>3192480</v>
      </c>
    </row>
    <row r="19" spans="1:5" s="88" customFormat="1" ht="18" customHeight="1" x14ac:dyDescent="0.2">
      <c r="A19" s="87">
        <v>5</v>
      </c>
      <c r="B19" s="67">
        <v>3192480</v>
      </c>
      <c r="C19" s="67">
        <v>147900</v>
      </c>
      <c r="D19" s="67">
        <v>205745</v>
      </c>
      <c r="E19" s="67">
        <v>3134635</v>
      </c>
    </row>
    <row r="20" spans="1:5" s="88" customFormat="1" ht="18" customHeight="1" x14ac:dyDescent="0.2">
      <c r="A20" s="89">
        <v>6</v>
      </c>
      <c r="B20" s="71">
        <v>3134635</v>
      </c>
      <c r="C20" s="71">
        <v>294400</v>
      </c>
      <c r="D20" s="71">
        <v>208698</v>
      </c>
      <c r="E20" s="71">
        <v>3220337</v>
      </c>
    </row>
    <row r="21" spans="1:5" ht="18" customHeight="1" x14ac:dyDescent="0.2">
      <c r="B21" s="47"/>
      <c r="C21" s="47"/>
      <c r="D21" s="47"/>
      <c r="E21" s="47"/>
    </row>
    <row r="22" spans="1:5" ht="18" customHeight="1" x14ac:dyDescent="0.2">
      <c r="A22" s="8" t="s">
        <v>48</v>
      </c>
      <c r="B22" s="1"/>
      <c r="C22" s="3"/>
      <c r="D22" s="3"/>
      <c r="E22" s="5"/>
    </row>
    <row r="23" spans="1:5" ht="18" customHeight="1" x14ac:dyDescent="0.2">
      <c r="A23" s="2" t="s">
        <v>39</v>
      </c>
      <c r="B23" s="56" t="s">
        <v>40</v>
      </c>
      <c r="C23" s="56" t="s">
        <v>41</v>
      </c>
      <c r="D23" s="56" t="s">
        <v>42</v>
      </c>
      <c r="E23" s="56" t="s">
        <v>43</v>
      </c>
    </row>
    <row r="24" spans="1:5" ht="18" customHeight="1" x14ac:dyDescent="0.2">
      <c r="A24" s="7" t="s">
        <v>61</v>
      </c>
      <c r="B24" s="54">
        <v>21903675</v>
      </c>
      <c r="C24" s="54">
        <v>759200</v>
      </c>
      <c r="D24" s="54">
        <v>1565195</v>
      </c>
      <c r="E24" s="54">
        <f>B24+C24-D24</f>
        <v>21097680</v>
      </c>
    </row>
    <row r="25" spans="1:5" ht="18" customHeight="1" x14ac:dyDescent="0.2">
      <c r="A25" s="7">
        <v>30</v>
      </c>
      <c r="B25" s="54">
        <v>21097680</v>
      </c>
      <c r="C25" s="54">
        <v>693000</v>
      </c>
      <c r="D25" s="54">
        <v>1541138</v>
      </c>
      <c r="E25" s="54">
        <f>B25+C25-D25</f>
        <v>20249542</v>
      </c>
    </row>
    <row r="26" spans="1:5" ht="18" customHeight="1" x14ac:dyDescent="0.2">
      <c r="A26" s="7" t="s">
        <v>49</v>
      </c>
      <c r="B26" s="54">
        <v>20249542</v>
      </c>
      <c r="C26" s="54">
        <v>592300</v>
      </c>
      <c r="D26" s="54">
        <v>1576613</v>
      </c>
      <c r="E26" s="54">
        <f t="shared" ref="E26" si="1">B26+C26-D26</f>
        <v>19265229</v>
      </c>
    </row>
    <row r="27" spans="1:5" ht="18" customHeight="1" x14ac:dyDescent="0.2">
      <c r="A27" s="66">
        <v>2</v>
      </c>
      <c r="B27" s="69">
        <v>19265229</v>
      </c>
      <c r="C27" s="69">
        <v>637600</v>
      </c>
      <c r="D27" s="69">
        <v>1602264</v>
      </c>
      <c r="E27" s="55">
        <v>18300566</v>
      </c>
    </row>
    <row r="28" spans="1:5" ht="18" customHeight="1" x14ac:dyDescent="0.2">
      <c r="A28" s="9">
        <v>3</v>
      </c>
      <c r="B28" s="55">
        <v>18300566</v>
      </c>
      <c r="C28" s="55">
        <v>628300</v>
      </c>
      <c r="D28" s="55">
        <v>1624221</v>
      </c>
      <c r="E28" s="55">
        <v>17304645</v>
      </c>
    </row>
    <row r="29" spans="1:5" ht="18" customHeight="1" x14ac:dyDescent="0.2">
      <c r="A29" s="9">
        <v>4</v>
      </c>
      <c r="B29" s="55">
        <v>17304645</v>
      </c>
      <c r="C29" s="55">
        <v>888600</v>
      </c>
      <c r="D29" s="55">
        <v>1615641</v>
      </c>
      <c r="E29" s="55">
        <v>16577604</v>
      </c>
    </row>
    <row r="30" spans="1:5" ht="18" customHeight="1" x14ac:dyDescent="0.2">
      <c r="A30" s="9">
        <v>5</v>
      </c>
      <c r="B30" s="55">
        <v>16577604</v>
      </c>
      <c r="C30" s="55">
        <v>526100</v>
      </c>
      <c r="D30" s="55">
        <v>1582812</v>
      </c>
      <c r="E30" s="55">
        <v>15520892</v>
      </c>
    </row>
    <row r="31" spans="1:5" s="88" customFormat="1" ht="18" customHeight="1" x14ac:dyDescent="0.2">
      <c r="A31" s="89">
        <v>6</v>
      </c>
      <c r="B31" s="90">
        <v>15520892</v>
      </c>
      <c r="C31" s="90">
        <v>1593300</v>
      </c>
      <c r="D31" s="90">
        <v>1548181</v>
      </c>
      <c r="E31" s="90">
        <v>15566011</v>
      </c>
    </row>
    <row r="32" spans="1:5" ht="18" customHeight="1" x14ac:dyDescent="0.2">
      <c r="B32" s="47"/>
      <c r="C32" s="47"/>
      <c r="D32" s="47"/>
      <c r="E32" s="47"/>
    </row>
    <row r="33" spans="1:6" ht="18" customHeight="1" x14ac:dyDescent="0.2">
      <c r="A33" s="8" t="s">
        <v>50</v>
      </c>
      <c r="B33" s="1"/>
      <c r="C33" s="3"/>
      <c r="D33" s="3"/>
      <c r="E33" s="3"/>
    </row>
    <row r="34" spans="1:6" ht="18" customHeight="1" x14ac:dyDescent="0.2">
      <c r="A34" s="2" t="s">
        <v>39</v>
      </c>
      <c r="B34" s="56" t="s">
        <v>40</v>
      </c>
      <c r="C34" s="56" t="s">
        <v>41</v>
      </c>
      <c r="D34" s="56" t="s">
        <v>42</v>
      </c>
      <c r="E34" s="56" t="s">
        <v>43</v>
      </c>
    </row>
    <row r="35" spans="1:6" ht="18" customHeight="1" x14ac:dyDescent="0.2">
      <c r="A35" s="7" t="s">
        <v>61</v>
      </c>
      <c r="B35" s="54">
        <v>2565286</v>
      </c>
      <c r="C35" s="54">
        <v>27800</v>
      </c>
      <c r="D35" s="54">
        <v>213336</v>
      </c>
      <c r="E35" s="54">
        <f>B35+C35-D35</f>
        <v>2379750</v>
      </c>
    </row>
    <row r="36" spans="1:6" ht="18" customHeight="1" x14ac:dyDescent="0.2">
      <c r="A36" s="7">
        <v>30</v>
      </c>
      <c r="B36" s="54">
        <v>2379750</v>
      </c>
      <c r="C36" s="54">
        <v>28000</v>
      </c>
      <c r="D36" s="54">
        <v>216435</v>
      </c>
      <c r="E36" s="54">
        <f>B36+C36-D36</f>
        <v>2191315</v>
      </c>
    </row>
    <row r="37" spans="1:6" ht="18" customHeight="1" x14ac:dyDescent="0.2">
      <c r="A37" s="7" t="s">
        <v>49</v>
      </c>
      <c r="B37" s="54">
        <v>2191315</v>
      </c>
      <c r="C37" s="54">
        <v>32000</v>
      </c>
      <c r="D37" s="54">
        <v>217931</v>
      </c>
      <c r="E37" s="54">
        <f>B37+C37-D37</f>
        <v>2005384</v>
      </c>
    </row>
    <row r="38" spans="1:6" ht="18" customHeight="1" x14ac:dyDescent="0.2">
      <c r="A38" s="66">
        <v>2</v>
      </c>
      <c r="B38" s="69">
        <v>2005384</v>
      </c>
      <c r="C38" s="69">
        <v>36000</v>
      </c>
      <c r="D38" s="69">
        <v>211449</v>
      </c>
      <c r="E38" s="55">
        <v>1829935</v>
      </c>
    </row>
    <row r="39" spans="1:6" ht="18" customHeight="1" x14ac:dyDescent="0.2">
      <c r="A39" s="9">
        <v>3</v>
      </c>
      <c r="B39" s="55">
        <v>1829935</v>
      </c>
      <c r="C39" s="55">
        <v>76000</v>
      </c>
      <c r="D39" s="55">
        <v>205782</v>
      </c>
      <c r="E39" s="55">
        <v>1700153</v>
      </c>
    </row>
    <row r="40" spans="1:6" ht="18" customHeight="1" x14ac:dyDescent="0.2">
      <c r="A40" s="9">
        <v>4</v>
      </c>
      <c r="B40" s="55">
        <v>1700153</v>
      </c>
      <c r="C40" s="55">
        <v>60000</v>
      </c>
      <c r="D40" s="55">
        <v>192148</v>
      </c>
      <c r="E40" s="55">
        <v>1568005</v>
      </c>
    </row>
    <row r="41" spans="1:6" ht="18" customHeight="1" x14ac:dyDescent="0.2">
      <c r="A41" s="9">
        <v>5</v>
      </c>
      <c r="B41" s="55">
        <v>1568005</v>
      </c>
      <c r="C41" s="55">
        <v>23000</v>
      </c>
      <c r="D41" s="55">
        <v>176289</v>
      </c>
      <c r="E41" s="55">
        <v>1414716</v>
      </c>
    </row>
    <row r="42" spans="1:6" s="88" customFormat="1" ht="18" customHeight="1" x14ac:dyDescent="0.2">
      <c r="A42" s="89">
        <v>6</v>
      </c>
      <c r="B42" s="90">
        <v>1414716</v>
      </c>
      <c r="C42" s="90">
        <v>46000</v>
      </c>
      <c r="D42" s="90">
        <v>170566</v>
      </c>
      <c r="E42" s="90">
        <v>1290150</v>
      </c>
    </row>
    <row r="45" spans="1:6" ht="12" customHeight="1" x14ac:dyDescent="0.2">
      <c r="B45" s="57">
        <f>B19+B31+B42</f>
        <v>20128088</v>
      </c>
      <c r="C45" s="57">
        <f>C19+C31+C42</f>
        <v>1787200</v>
      </c>
      <c r="D45" s="57">
        <f>D19+D31+D42</f>
        <v>1924492</v>
      </c>
      <c r="E45" s="57">
        <f>E19+E31+E42</f>
        <v>19990796</v>
      </c>
    </row>
    <row r="48" spans="1:6" x14ac:dyDescent="0.2">
      <c r="A48" s="13"/>
      <c r="F48" s="13"/>
    </row>
    <row r="49" spans="1:6" x14ac:dyDescent="0.2">
      <c r="A49" s="13"/>
      <c r="F49" s="13"/>
    </row>
    <row r="50" spans="1:6" x14ac:dyDescent="0.2">
      <c r="A50" s="13"/>
      <c r="F50" s="13"/>
    </row>
  </sheetData>
  <phoneticPr fontId="3"/>
  <pageMargins left="0.75" right="0.75" top="1" bottom="1" header="0.51200000000000001" footer="0.51200000000000001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9"/>
  <sheetViews>
    <sheetView zoomScaleNormal="100" workbookViewId="0">
      <selection activeCell="H27" sqref="H27"/>
    </sheetView>
  </sheetViews>
  <sheetFormatPr defaultColWidth="8.796875" defaultRowHeight="12" x14ac:dyDescent="0.2"/>
  <cols>
    <col min="1" max="1" width="7" style="3" customWidth="1"/>
    <col min="2" max="5" width="15.296875" style="13" customWidth="1"/>
    <col min="6" max="16384" width="8.796875" style="1"/>
  </cols>
  <sheetData>
    <row r="1" spans="1:5" ht="18" customHeight="1" x14ac:dyDescent="0.2">
      <c r="A1" s="4" t="s">
        <v>51</v>
      </c>
      <c r="E1" s="11" t="s">
        <v>3</v>
      </c>
    </row>
    <row r="2" spans="1:5" ht="18" customHeight="1" x14ac:dyDescent="0.2">
      <c r="E2" s="11" t="s">
        <v>4</v>
      </c>
    </row>
    <row r="3" spans="1:5" ht="18" customHeight="1" x14ac:dyDescent="0.2">
      <c r="A3" s="8" t="s">
        <v>52</v>
      </c>
      <c r="B3" s="1"/>
      <c r="C3" s="3"/>
      <c r="D3" s="3"/>
      <c r="E3" s="5"/>
    </row>
    <row r="4" spans="1:5" ht="18" customHeight="1" x14ac:dyDescent="0.2">
      <c r="A4" s="2" t="s">
        <v>39</v>
      </c>
      <c r="B4" s="53" t="s">
        <v>40</v>
      </c>
      <c r="C4" s="53" t="s">
        <v>41</v>
      </c>
      <c r="D4" s="53" t="s">
        <v>42</v>
      </c>
      <c r="E4" s="53" t="s">
        <v>43</v>
      </c>
    </row>
    <row r="5" spans="1:5" ht="18" hidden="1" customHeight="1" x14ac:dyDescent="0.2">
      <c r="A5" s="6">
        <v>17</v>
      </c>
      <c r="B5" s="58">
        <v>3412588</v>
      </c>
      <c r="C5" s="58">
        <v>90800</v>
      </c>
      <c r="D5" s="58">
        <v>117220</v>
      </c>
      <c r="E5" s="58">
        <f t="shared" ref="E5:E11" si="0">B5+C5-D5</f>
        <v>3386168</v>
      </c>
    </row>
    <row r="6" spans="1:5" ht="18" hidden="1" customHeight="1" x14ac:dyDescent="0.2">
      <c r="A6" s="7" t="s">
        <v>53</v>
      </c>
      <c r="B6" s="59">
        <v>3386168</v>
      </c>
      <c r="C6" s="59">
        <v>200700</v>
      </c>
      <c r="D6" s="59">
        <v>125059</v>
      </c>
      <c r="E6" s="59">
        <f t="shared" si="0"/>
        <v>3461809</v>
      </c>
    </row>
    <row r="7" spans="1:5" ht="18" hidden="1" customHeight="1" x14ac:dyDescent="0.2">
      <c r="A7" s="7">
        <v>19</v>
      </c>
      <c r="B7" s="59">
        <v>3461809</v>
      </c>
      <c r="C7" s="59">
        <v>267500</v>
      </c>
      <c r="D7" s="59">
        <v>148120</v>
      </c>
      <c r="E7" s="59">
        <f t="shared" si="0"/>
        <v>3581189</v>
      </c>
    </row>
    <row r="8" spans="1:5" ht="18" hidden="1" customHeight="1" x14ac:dyDescent="0.2">
      <c r="A8" s="7">
        <v>20</v>
      </c>
      <c r="B8" s="54">
        <v>3581189</v>
      </c>
      <c r="C8" s="54">
        <v>153200</v>
      </c>
      <c r="D8" s="54">
        <v>246654</v>
      </c>
      <c r="E8" s="54">
        <f t="shared" si="0"/>
        <v>3487735</v>
      </c>
    </row>
    <row r="9" spans="1:5" ht="18" hidden="1" customHeight="1" x14ac:dyDescent="0.2">
      <c r="A9" s="7">
        <v>21</v>
      </c>
      <c r="B9" s="54">
        <v>3487736</v>
      </c>
      <c r="C9" s="54">
        <v>138300</v>
      </c>
      <c r="D9" s="54">
        <v>238761</v>
      </c>
      <c r="E9" s="54">
        <f t="shared" si="0"/>
        <v>3387275</v>
      </c>
    </row>
    <row r="10" spans="1:5" ht="18" hidden="1" customHeight="1" x14ac:dyDescent="0.2">
      <c r="A10" s="9">
        <v>22</v>
      </c>
      <c r="B10" s="55">
        <v>3387275</v>
      </c>
      <c r="C10" s="55">
        <v>55000</v>
      </c>
      <c r="D10" s="55">
        <v>172764</v>
      </c>
      <c r="E10" s="55">
        <f t="shared" si="0"/>
        <v>3269511</v>
      </c>
    </row>
    <row r="11" spans="1:5" ht="18" hidden="1" customHeight="1" x14ac:dyDescent="0.2">
      <c r="A11" s="6" t="s">
        <v>44</v>
      </c>
      <c r="B11" s="61">
        <v>3269511</v>
      </c>
      <c r="C11" s="61">
        <v>70000</v>
      </c>
      <c r="D11" s="61">
        <v>179359</v>
      </c>
      <c r="E11" s="61">
        <f t="shared" si="0"/>
        <v>3160152</v>
      </c>
    </row>
    <row r="12" spans="1:5" ht="18" customHeight="1" x14ac:dyDescent="0.2">
      <c r="A12" s="7" t="s">
        <v>54</v>
      </c>
      <c r="B12" s="54">
        <v>3160152</v>
      </c>
      <c r="C12" s="54">
        <v>95000</v>
      </c>
      <c r="D12" s="54">
        <v>185538</v>
      </c>
      <c r="E12" s="54">
        <f>B12+C12-D12</f>
        <v>3069614</v>
      </c>
    </row>
    <row r="13" spans="1:5" ht="18" customHeight="1" x14ac:dyDescent="0.2">
      <c r="A13" s="7">
        <v>25</v>
      </c>
      <c r="B13" s="54">
        <v>3069614</v>
      </c>
      <c r="C13" s="54">
        <v>76000</v>
      </c>
      <c r="D13" s="54">
        <v>196835</v>
      </c>
      <c r="E13" s="54">
        <f>B13+C13-D13</f>
        <v>2948779</v>
      </c>
    </row>
    <row r="14" spans="1:5" ht="18" customHeight="1" x14ac:dyDescent="0.2">
      <c r="A14" s="7">
        <v>26</v>
      </c>
      <c r="B14" s="54">
        <v>2948779</v>
      </c>
      <c r="C14" s="54">
        <v>115000</v>
      </c>
      <c r="D14" s="54">
        <v>204026</v>
      </c>
      <c r="E14" s="54">
        <f>B14+C14-D14</f>
        <v>2859753</v>
      </c>
    </row>
    <row r="15" spans="1:5" ht="18" customHeight="1" x14ac:dyDescent="0.2">
      <c r="A15" s="7">
        <v>27</v>
      </c>
      <c r="B15" s="54">
        <v>2859753</v>
      </c>
      <c r="C15" s="54">
        <v>104000</v>
      </c>
      <c r="D15" s="54">
        <v>211767</v>
      </c>
      <c r="E15" s="54">
        <f>B15+C15-D15</f>
        <v>2751986</v>
      </c>
    </row>
    <row r="16" spans="1:5" ht="18" customHeight="1" x14ac:dyDescent="0.2">
      <c r="A16" s="70">
        <v>28</v>
      </c>
      <c r="B16" s="71">
        <v>2751986</v>
      </c>
      <c r="C16" s="71">
        <v>23000</v>
      </c>
      <c r="D16" s="71">
        <v>209700</v>
      </c>
      <c r="E16" s="71">
        <v>2565286</v>
      </c>
    </row>
    <row r="17" spans="1:5" ht="18" customHeight="1" x14ac:dyDescent="0.2">
      <c r="B17" s="47"/>
      <c r="C17" s="47"/>
      <c r="D17" s="47"/>
      <c r="E17" s="47"/>
    </row>
    <row r="18" spans="1:5" ht="18" customHeight="1" x14ac:dyDescent="0.2">
      <c r="A18" s="8" t="s">
        <v>55</v>
      </c>
      <c r="B18" s="1"/>
      <c r="C18" s="3"/>
      <c r="D18" s="3"/>
      <c r="E18" s="5"/>
    </row>
    <row r="19" spans="1:5" ht="18" customHeight="1" x14ac:dyDescent="0.2">
      <c r="A19" s="2" t="s">
        <v>39</v>
      </c>
      <c r="B19" s="56" t="s">
        <v>40</v>
      </c>
      <c r="C19" s="56" t="s">
        <v>41</v>
      </c>
      <c r="D19" s="56" t="s">
        <v>42</v>
      </c>
      <c r="E19" s="56" t="s">
        <v>43</v>
      </c>
    </row>
    <row r="20" spans="1:5" ht="18" hidden="1" customHeight="1" x14ac:dyDescent="0.2">
      <c r="A20" s="6">
        <v>17</v>
      </c>
      <c r="B20" s="61">
        <v>850000</v>
      </c>
      <c r="C20" s="61">
        <v>0</v>
      </c>
      <c r="D20" s="61">
        <v>0</v>
      </c>
      <c r="E20" s="61">
        <f t="shared" ref="E20:E26" si="1">B20+C20-D20</f>
        <v>850000</v>
      </c>
    </row>
    <row r="21" spans="1:5" ht="18" hidden="1" customHeight="1" x14ac:dyDescent="0.2">
      <c r="A21" s="7" t="s">
        <v>53</v>
      </c>
      <c r="B21" s="54">
        <v>850000</v>
      </c>
      <c r="C21" s="54">
        <v>0</v>
      </c>
      <c r="D21" s="54">
        <v>33348</v>
      </c>
      <c r="E21" s="54">
        <f t="shared" si="1"/>
        <v>816652</v>
      </c>
    </row>
    <row r="22" spans="1:5" ht="18" hidden="1" customHeight="1" x14ac:dyDescent="0.2">
      <c r="A22" s="7">
        <v>19</v>
      </c>
      <c r="B22" s="54">
        <v>816652</v>
      </c>
      <c r="C22" s="54">
        <v>0</v>
      </c>
      <c r="D22" s="54">
        <v>91664</v>
      </c>
      <c r="E22" s="54">
        <f t="shared" si="1"/>
        <v>724988</v>
      </c>
    </row>
    <row r="23" spans="1:5" ht="18" hidden="1" customHeight="1" x14ac:dyDescent="0.2">
      <c r="A23" s="7">
        <v>20</v>
      </c>
      <c r="B23" s="54">
        <v>724988</v>
      </c>
      <c r="C23" s="54">
        <v>0</v>
      </c>
      <c r="D23" s="54">
        <v>364254</v>
      </c>
      <c r="E23" s="54">
        <f t="shared" si="1"/>
        <v>360734</v>
      </c>
    </row>
    <row r="24" spans="1:5" ht="18" hidden="1" customHeight="1" x14ac:dyDescent="0.2">
      <c r="A24" s="7">
        <v>21</v>
      </c>
      <c r="B24" s="54">
        <v>360734</v>
      </c>
      <c r="C24" s="54">
        <v>0</v>
      </c>
      <c r="D24" s="54">
        <v>360734</v>
      </c>
      <c r="E24" s="54">
        <f t="shared" si="1"/>
        <v>0</v>
      </c>
    </row>
    <row r="25" spans="1:5" ht="18" hidden="1" customHeight="1" x14ac:dyDescent="0.2">
      <c r="A25" s="7">
        <v>22</v>
      </c>
      <c r="B25" s="54">
        <v>0</v>
      </c>
      <c r="C25" s="54">
        <v>0</v>
      </c>
      <c r="D25" s="54">
        <v>0</v>
      </c>
      <c r="E25" s="54">
        <f t="shared" si="1"/>
        <v>0</v>
      </c>
    </row>
    <row r="26" spans="1:5" ht="18" hidden="1" customHeight="1" x14ac:dyDescent="0.2">
      <c r="A26" s="6" t="s">
        <v>44</v>
      </c>
      <c r="B26" s="61">
        <v>0</v>
      </c>
      <c r="C26" s="61">
        <v>0</v>
      </c>
      <c r="D26" s="61">
        <v>0</v>
      </c>
      <c r="E26" s="61">
        <f t="shared" si="1"/>
        <v>0</v>
      </c>
    </row>
    <row r="27" spans="1:5" ht="18" customHeight="1" x14ac:dyDescent="0.2">
      <c r="A27" s="7" t="s">
        <v>54</v>
      </c>
      <c r="B27" s="54">
        <v>0</v>
      </c>
      <c r="C27" s="54">
        <v>0</v>
      </c>
      <c r="D27" s="54">
        <v>0</v>
      </c>
      <c r="E27" s="54">
        <f t="shared" ref="E27:E33" si="2">B27+C27-D27</f>
        <v>0</v>
      </c>
    </row>
    <row r="28" spans="1:5" ht="18" customHeight="1" x14ac:dyDescent="0.2">
      <c r="A28" s="7">
        <v>25</v>
      </c>
      <c r="B28" s="54">
        <v>0</v>
      </c>
      <c r="C28" s="54">
        <v>0</v>
      </c>
      <c r="D28" s="54">
        <v>0</v>
      </c>
      <c r="E28" s="54">
        <f t="shared" si="2"/>
        <v>0</v>
      </c>
    </row>
    <row r="29" spans="1:5" ht="18" customHeight="1" x14ac:dyDescent="0.2">
      <c r="A29" s="7">
        <v>26</v>
      </c>
      <c r="B29" s="54">
        <v>0</v>
      </c>
      <c r="C29" s="54">
        <v>0</v>
      </c>
      <c r="D29" s="54">
        <v>0</v>
      </c>
      <c r="E29" s="54">
        <f t="shared" si="2"/>
        <v>0</v>
      </c>
    </row>
    <row r="30" spans="1:5" ht="18" customHeight="1" x14ac:dyDescent="0.2">
      <c r="A30" s="7">
        <v>27</v>
      </c>
      <c r="B30" s="54">
        <v>0</v>
      </c>
      <c r="C30" s="54">
        <v>0</v>
      </c>
      <c r="D30" s="54">
        <v>0</v>
      </c>
      <c r="E30" s="54">
        <f t="shared" si="2"/>
        <v>0</v>
      </c>
    </row>
    <row r="31" spans="1:5" ht="18" customHeight="1" x14ac:dyDescent="0.2">
      <c r="A31" s="7">
        <v>28</v>
      </c>
      <c r="B31" s="60">
        <v>0</v>
      </c>
      <c r="C31" s="60">
        <v>0</v>
      </c>
      <c r="D31" s="60">
        <v>0</v>
      </c>
      <c r="E31" s="60">
        <f t="shared" si="2"/>
        <v>0</v>
      </c>
    </row>
    <row r="32" spans="1:5" ht="18" customHeight="1" x14ac:dyDescent="0.2">
      <c r="A32" s="7">
        <v>29</v>
      </c>
      <c r="B32" s="60">
        <v>0</v>
      </c>
      <c r="C32" s="60">
        <v>0</v>
      </c>
      <c r="D32" s="60">
        <v>0</v>
      </c>
      <c r="E32" s="60">
        <f t="shared" si="2"/>
        <v>0</v>
      </c>
    </row>
    <row r="33" spans="1:5" ht="18" customHeight="1" x14ac:dyDescent="0.2">
      <c r="A33" s="7">
        <v>30</v>
      </c>
      <c r="B33" s="60">
        <v>0</v>
      </c>
      <c r="C33" s="60">
        <v>0</v>
      </c>
      <c r="D33" s="60">
        <v>0</v>
      </c>
      <c r="E33" s="60">
        <f t="shared" si="2"/>
        <v>0</v>
      </c>
    </row>
    <row r="34" spans="1:5" ht="18" customHeight="1" x14ac:dyDescent="0.2">
      <c r="A34" s="7" t="s">
        <v>49</v>
      </c>
      <c r="B34" s="60">
        <v>0</v>
      </c>
      <c r="C34" s="60">
        <v>0</v>
      </c>
      <c r="D34" s="60">
        <v>0</v>
      </c>
      <c r="E34" s="60">
        <v>0</v>
      </c>
    </row>
    <row r="35" spans="1:5" ht="18" customHeight="1" x14ac:dyDescent="0.2">
      <c r="A35" s="66">
        <v>2</v>
      </c>
      <c r="B35" s="67">
        <v>0</v>
      </c>
      <c r="C35" s="67">
        <v>0</v>
      </c>
      <c r="D35" s="67">
        <v>0</v>
      </c>
      <c r="E35" s="67">
        <v>0</v>
      </c>
    </row>
    <row r="36" spans="1:5" ht="18" customHeight="1" x14ac:dyDescent="0.2">
      <c r="A36" s="70">
        <v>3</v>
      </c>
      <c r="B36" s="71">
        <v>0</v>
      </c>
      <c r="C36" s="71">
        <v>0</v>
      </c>
      <c r="D36" s="71">
        <v>0</v>
      </c>
      <c r="E36" s="71">
        <v>0</v>
      </c>
    </row>
    <row r="37" spans="1:5" ht="18" customHeight="1" x14ac:dyDescent="0.2">
      <c r="B37" s="47"/>
      <c r="C37" s="47"/>
      <c r="D37" s="47"/>
      <c r="E37" s="47"/>
    </row>
    <row r="38" spans="1:5" ht="18" customHeight="1" x14ac:dyDescent="0.2">
      <c r="A38" s="8" t="s">
        <v>56</v>
      </c>
      <c r="B38" s="1"/>
      <c r="C38" s="3"/>
      <c r="D38" s="3"/>
      <c r="E38" s="3"/>
    </row>
    <row r="39" spans="1:5" ht="18" customHeight="1" x14ac:dyDescent="0.2">
      <c r="A39" s="2" t="s">
        <v>39</v>
      </c>
      <c r="B39" s="56" t="s">
        <v>40</v>
      </c>
      <c r="C39" s="56" t="s">
        <v>41</v>
      </c>
      <c r="D39" s="56" t="s">
        <v>42</v>
      </c>
      <c r="E39" s="56" t="s">
        <v>43</v>
      </c>
    </row>
    <row r="40" spans="1:5" ht="18" hidden="1" customHeight="1" x14ac:dyDescent="0.2">
      <c r="A40" s="6">
        <v>17</v>
      </c>
      <c r="B40" s="61">
        <v>24394021</v>
      </c>
      <c r="C40" s="61">
        <v>1025300</v>
      </c>
      <c r="D40" s="61">
        <v>1449139</v>
      </c>
      <c r="E40" s="61">
        <f t="shared" ref="E40:E46" si="3">B40+C40-D40</f>
        <v>23970182</v>
      </c>
    </row>
    <row r="41" spans="1:5" ht="18" hidden="1" customHeight="1" x14ac:dyDescent="0.2">
      <c r="A41" s="7" t="s">
        <v>53</v>
      </c>
      <c r="B41" s="54">
        <v>23970182</v>
      </c>
      <c r="C41" s="54">
        <v>1849000</v>
      </c>
      <c r="D41" s="54">
        <v>1561436</v>
      </c>
      <c r="E41" s="54">
        <f t="shared" si="3"/>
        <v>24257746</v>
      </c>
    </row>
    <row r="42" spans="1:5" ht="18" hidden="1" customHeight="1" x14ac:dyDescent="0.2">
      <c r="A42" s="7">
        <v>19</v>
      </c>
      <c r="B42" s="54">
        <v>24257746</v>
      </c>
      <c r="C42" s="54">
        <v>4143300</v>
      </c>
      <c r="D42" s="54">
        <v>3549375</v>
      </c>
      <c r="E42" s="54">
        <f t="shared" si="3"/>
        <v>24851671</v>
      </c>
    </row>
    <row r="43" spans="1:5" ht="18" hidden="1" customHeight="1" x14ac:dyDescent="0.2">
      <c r="A43" s="7">
        <v>20</v>
      </c>
      <c r="B43" s="54">
        <v>24851671</v>
      </c>
      <c r="C43" s="54">
        <v>2631900</v>
      </c>
      <c r="D43" s="54">
        <v>2463576</v>
      </c>
      <c r="E43" s="54">
        <f t="shared" si="3"/>
        <v>25019995</v>
      </c>
    </row>
    <row r="44" spans="1:5" ht="18" hidden="1" customHeight="1" x14ac:dyDescent="0.2">
      <c r="A44" s="7">
        <v>21</v>
      </c>
      <c r="B44" s="54">
        <v>25019995</v>
      </c>
      <c r="C44" s="54">
        <v>1595300</v>
      </c>
      <c r="D44" s="54">
        <v>1717202</v>
      </c>
      <c r="E44" s="54">
        <f t="shared" si="3"/>
        <v>24898093</v>
      </c>
    </row>
    <row r="45" spans="1:5" ht="18" hidden="1" customHeight="1" x14ac:dyDescent="0.2">
      <c r="A45" s="7">
        <v>22</v>
      </c>
      <c r="B45" s="54">
        <v>24898093</v>
      </c>
      <c r="C45" s="54">
        <v>1568500</v>
      </c>
      <c r="D45" s="54">
        <v>1671699</v>
      </c>
      <c r="E45" s="54">
        <f t="shared" si="3"/>
        <v>24794894</v>
      </c>
    </row>
    <row r="46" spans="1:5" ht="18" hidden="1" customHeight="1" x14ac:dyDescent="0.2">
      <c r="A46" s="6" t="s">
        <v>44</v>
      </c>
      <c r="B46" s="61">
        <v>24794894</v>
      </c>
      <c r="C46" s="61">
        <v>1410400</v>
      </c>
      <c r="D46" s="61">
        <v>1568085</v>
      </c>
      <c r="E46" s="61">
        <f t="shared" si="3"/>
        <v>24637209</v>
      </c>
    </row>
    <row r="47" spans="1:5" ht="18" customHeight="1" x14ac:dyDescent="0.2">
      <c r="A47" s="7" t="s">
        <v>54</v>
      </c>
      <c r="B47" s="54">
        <v>24637209</v>
      </c>
      <c r="C47" s="54">
        <v>939900</v>
      </c>
      <c r="D47" s="54">
        <v>1391909</v>
      </c>
      <c r="E47" s="54">
        <f>B47+C47-D47</f>
        <v>24185200</v>
      </c>
    </row>
    <row r="48" spans="1:5" ht="18" customHeight="1" x14ac:dyDescent="0.2">
      <c r="A48" s="7">
        <v>25</v>
      </c>
      <c r="B48" s="54">
        <v>24185200</v>
      </c>
      <c r="C48" s="54">
        <v>1010500</v>
      </c>
      <c r="D48" s="54">
        <v>1362543</v>
      </c>
      <c r="E48" s="54">
        <f>B48+C48-D48</f>
        <v>23833157</v>
      </c>
    </row>
    <row r="49" spans="1:7" ht="18" customHeight="1" x14ac:dyDescent="0.2">
      <c r="A49" s="7">
        <v>26</v>
      </c>
      <c r="B49" s="54">
        <v>23833157</v>
      </c>
      <c r="C49" s="54">
        <v>934000</v>
      </c>
      <c r="D49" s="54">
        <v>1483412</v>
      </c>
      <c r="E49" s="54">
        <f>B49+C49-D49</f>
        <v>23283745</v>
      </c>
    </row>
    <row r="50" spans="1:7" ht="18" customHeight="1" x14ac:dyDescent="0.2">
      <c r="A50" s="7">
        <v>27</v>
      </c>
      <c r="B50" s="54">
        <v>23283745</v>
      </c>
      <c r="C50" s="54">
        <v>942700</v>
      </c>
      <c r="D50" s="54">
        <v>1545157</v>
      </c>
      <c r="E50" s="54">
        <f>B50+C50-D50</f>
        <v>22681288</v>
      </c>
    </row>
    <row r="51" spans="1:7" ht="18" customHeight="1" x14ac:dyDescent="0.2">
      <c r="A51" s="70">
        <v>28</v>
      </c>
      <c r="B51" s="71">
        <v>22681288</v>
      </c>
      <c r="C51" s="71">
        <v>778400</v>
      </c>
      <c r="D51" s="71">
        <v>1556013</v>
      </c>
      <c r="E51" s="71">
        <v>21903675</v>
      </c>
    </row>
    <row r="53" spans="1:7" hidden="1" x14ac:dyDescent="0.2"/>
    <row r="54" spans="1:7" ht="19.5" customHeight="1" x14ac:dyDescent="0.2"/>
    <row r="57" spans="1:7" x14ac:dyDescent="0.2">
      <c r="A57" s="13"/>
      <c r="F57" s="13"/>
      <c r="G57" s="13"/>
    </row>
    <row r="58" spans="1:7" x14ac:dyDescent="0.2">
      <c r="A58" s="13"/>
      <c r="F58" s="13"/>
      <c r="G58" s="13"/>
    </row>
    <row r="59" spans="1:7" x14ac:dyDescent="0.2">
      <c r="A59" s="13"/>
      <c r="F59" s="13"/>
      <c r="G59" s="13"/>
    </row>
  </sheetData>
  <phoneticPr fontId="3"/>
  <pageMargins left="0.75" right="0.75" top="1" bottom="1" header="0.51200000000000001" footer="0.51200000000000001"/>
  <pageSetup paperSize="9" scale="9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38854a2f43faa294e369c682114cbb67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374ed47fdef52a4759a8eb99bf827b65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FEC3E9-C92A-45BD-ACE3-A4E860BC74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19C349-0AF1-4575-9274-B1D8039E8E72}">
  <ds:schemaRefs>
    <ds:schemaRef ds:uri="2d4f1e1c-63b3-4c7e-a3d0-28753e024ff0"/>
    <ds:schemaRef ds:uri="http://purl.org/dc/elements/1.1/"/>
    <ds:schemaRef ds:uri="http://schemas.microsoft.com/office/2006/metadata/properties"/>
    <ds:schemaRef ds:uri="http://purl.org/dc/terms/"/>
    <ds:schemaRef ds:uri="a57a9363-41c1-458e-94d4-c4f2e759f0d1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D078E3D-BED5-45D5-A04A-67B8DAA0C0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市債の状況</vt:lpstr>
      <vt:lpstr>企業会計内訳</vt:lpstr>
      <vt:lpstr>特別会計内訳</vt:lpstr>
      <vt:lpstr>市債の状況!Print_Area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牧田</dc:creator>
  <cp:keywords/>
  <dc:description/>
  <cp:lastModifiedBy>掃部　恭代</cp:lastModifiedBy>
  <cp:revision/>
  <cp:lastPrinted>2025-12-15T06:31:45Z</cp:lastPrinted>
  <dcterms:created xsi:type="dcterms:W3CDTF">1998-09-03T22:59:29Z</dcterms:created>
  <dcterms:modified xsi:type="dcterms:W3CDTF">2026-02-10T07:40:08Z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0x010100262BB2A17E5284449D035D444D1F99BA</vt:lpwstr>
  </property>
  <property fmtid="{D5CDD505-2E9C-101B-9397-08002B2CF9AE}" pid="3" name="MediaServiceImageTags">
    <vt:lpwstr/>
  </property>
</Properties>
</file>