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75F221F0-C168-4294-ABA6-B1AD1DB19C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等学校" sheetId="1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C36" i="1"/>
  <c r="C34" i="1"/>
  <c r="C32" i="1"/>
  <c r="C30" i="1"/>
  <c r="C28" i="1"/>
  <c r="H26" i="1"/>
  <c r="G26" i="1"/>
  <c r="F26" i="1"/>
  <c r="E26" i="1"/>
  <c r="D26" i="1"/>
  <c r="C26" i="1"/>
  <c r="H24" i="1"/>
  <c r="G24" i="1"/>
  <c r="F24" i="1"/>
  <c r="E24" i="1"/>
  <c r="D24" i="1"/>
  <c r="C24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<sst xmlns="http://schemas.openxmlformats.org/spreadsheetml/2006/main" count="82" uniqueCount="40">
  <si>
    <t>111　高等学校の状況</t>
    <phoneticPr fontId="2"/>
  </si>
  <si>
    <t xml:space="preserve">        ・各年5月1日現在</t>
    <phoneticPr fontId="2"/>
  </si>
  <si>
    <t xml:space="preserve">        ・資料：県立鯖江高等学校</t>
    <phoneticPr fontId="2"/>
  </si>
  <si>
    <t>(1) 鯖江高等学校</t>
    <rPh sb="4" eb="6">
      <t>サバエ</t>
    </rPh>
    <rPh sb="6" eb="8">
      <t>コウトウ</t>
    </rPh>
    <rPh sb="8" eb="10">
      <t>ガッコウ</t>
    </rPh>
    <phoneticPr fontId="2"/>
  </si>
  <si>
    <t>年次</t>
  </si>
  <si>
    <t>種別</t>
  </si>
  <si>
    <t>学級数</t>
  </si>
  <si>
    <t>職員数</t>
    <rPh sb="0" eb="3">
      <t>ショクインスウ</t>
    </rPh>
    <phoneticPr fontId="7"/>
  </si>
  <si>
    <t>生徒数</t>
  </si>
  <si>
    <t>本・兼務共</t>
  </si>
  <si>
    <t>総数</t>
    <phoneticPr fontId="2"/>
  </si>
  <si>
    <t>1年</t>
    <phoneticPr fontId="2"/>
  </si>
  <si>
    <t>2年</t>
    <phoneticPr fontId="2"/>
  </si>
  <si>
    <t>3年</t>
    <phoneticPr fontId="2"/>
  </si>
  <si>
    <t>4年</t>
    <phoneticPr fontId="2"/>
  </si>
  <si>
    <t>(非常勤含む)</t>
    <phoneticPr fontId="2"/>
  </si>
  <si>
    <t>平成14</t>
    <rPh sb="0" eb="2">
      <t>ヘイセイ</t>
    </rPh>
    <phoneticPr fontId="2"/>
  </si>
  <si>
    <t>全日制</t>
  </si>
  <si>
    <t>定時制</t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</si>
  <si>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</si>
  <si>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</si>
  <si>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</si>
  <si>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</si>
  <si>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</si>
  <si>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7"/>
  </si>
  <si>
    <t>平成23</t>
    <rPh sb="0" eb="2">
      <t>ヘイセイ</t>
    </rPh>
    <phoneticPr fontId="2"/>
  </si>
  <si>
    <t>24</t>
    <phoneticPr fontId="2"/>
  </si>
  <si>
    <t>平成25</t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</si>
  <si>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</si>
  <si>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</si>
  <si>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</si>
  <si>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</si>
  <si>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</si>
  <si>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</si>
  <si>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</si>
  <si>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</si>
  <si>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</si>
  <si>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</si>
  <si>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</si>
  <si>
    <t>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</si>
</sst>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5" applyNumberFormat="0" applyFon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31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7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/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3" xfId="33" applyFont="1" applyBorder="1" applyAlignment="1" applyProtection="1">
      <alignment horizontal="center" vertical="center"/>
    </xf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5" fillId="0" borderId="0" xfId="33" applyFont="1" applyAlignment="1">
      <alignment vertical="center"/>
    </xf>
    <xf numFmtId="38" fontId="5" fillId="0" borderId="4" xfId="33" applyFont="1" applyBorder="1" applyAlignment="1" applyProtection="1">
      <alignment horizontal="center" vertical="center"/>
    </xf>
    <xf numFmtId="38" fontId="5" fillId="0" borderId="4" xfId="33" applyFont="1" applyBorder="1" applyAlignment="1">
      <alignment vertical="center"/>
    </xf>
    <xf numFmtId="38" fontId="5" fillId="0" borderId="4" xfId="33" applyFont="1" applyBorder="1" applyAlignment="1" applyProtection="1">
      <alignment vertical="center"/>
    </xf>
    <xf numFmtId="38" fontId="5" fillId="0" borderId="5" xfId="33" applyFont="1" applyFill="1" applyBorder="1" applyAlignment="1" applyProtection="1">
      <alignment horizontal="center" vertical="center"/>
    </xf>
    <xf numFmtId="38" fontId="5" fillId="0" borderId="5" xfId="33" applyFont="1" applyFill="1" applyBorder="1" applyAlignment="1">
      <alignment vertical="center"/>
    </xf>
    <xf numFmtId="38" fontId="5" fillId="0" borderId="5" xfId="33" applyFont="1" applyFill="1" applyBorder="1" applyAlignment="1" applyProtection="1">
      <alignment vertical="center"/>
    </xf>
    <xf numFmtId="38" fontId="5" fillId="0" borderId="5" xfId="33" applyFont="1" applyBorder="1" applyAlignment="1" applyProtection="1">
      <alignment horizontal="center" vertical="center"/>
    </xf>
    <xf numFmtId="38" fontId="5" fillId="0" borderId="5" xfId="33" applyFont="1" applyBorder="1" applyAlignment="1">
      <alignment vertical="center"/>
    </xf>
    <xf numFmtId="38" fontId="5" fillId="0" borderId="5" xfId="33" applyFont="1" applyBorder="1" applyAlignment="1" applyProtection="1">
      <alignment vertical="center"/>
    </xf>
    <xf numFmtId="38" fontId="5" fillId="0" borderId="4" xfId="33" applyFont="1" applyFill="1" applyBorder="1" applyAlignment="1">
      <alignment vertical="center"/>
    </xf>
    <xf numFmtId="38" fontId="5" fillId="0" borderId="4" xfId="33" applyFont="1" applyFill="1" applyBorder="1" applyAlignment="1" applyProtection="1">
      <alignment vertical="center"/>
    </xf>
    <xf numFmtId="38" fontId="5" fillId="0" borderId="6" xfId="33" applyFont="1" applyFill="1" applyBorder="1" applyAlignment="1">
      <alignment vertical="center"/>
    </xf>
    <xf numFmtId="38" fontId="5" fillId="0" borderId="4" xfId="33" applyFont="1" applyFill="1" applyBorder="1" applyAlignment="1" applyProtection="1">
      <alignment horizontal="center" vertical="center"/>
    </xf>
    <xf numFmtId="38" fontId="5" fillId="0" borderId="0" xfId="33" applyFont="1" applyFill="1" applyAlignment="1">
      <alignment vertical="center"/>
    </xf>
    <xf numFmtId="38" fontId="5" fillId="0" borderId="7" xfId="33" applyFont="1" applyFill="1" applyBorder="1" applyAlignment="1" applyProtection="1">
      <alignment horizontal="center" vertical="center"/>
    </xf>
    <xf numFmtId="38" fontId="5" fillId="0" borderId="7" xfId="33" applyFont="1" applyFill="1" applyBorder="1" applyAlignment="1">
      <alignment vertical="center"/>
    </xf>
    <xf numFmtId="38" fontId="5" fillId="0" borderId="7" xfId="33" applyFont="1" applyFill="1" applyBorder="1" applyAlignment="1" applyProtection="1">
      <alignment vertical="center"/>
    </xf>
    <xf numFmtId="38" fontId="5" fillId="0" borderId="3" xfId="33" applyFont="1" applyFill="1" applyBorder="1" applyAlignment="1" applyProtection="1">
      <alignment horizontal="center" vertical="center"/>
    </xf>
    <xf numFmtId="38" fontId="5" fillId="0" borderId="0" xfId="33" applyFont="1" applyFill="1" applyBorder="1" applyAlignment="1">
      <alignment vertical="center"/>
    </xf>
    <xf numFmtId="38" fontId="5" fillId="0" borderId="3" xfId="33" applyFont="1" applyFill="1" applyBorder="1" applyAlignment="1">
      <alignment vertical="center"/>
    </xf>
    <xf numFmtId="38" fontId="5" fillId="0" borderId="3" xfId="33" applyFont="1" applyFill="1" applyBorder="1" applyAlignment="1" applyProtection="1">
      <alignment vertical="center"/>
    </xf>
    <xf numFmtId="49" fontId="5" fillId="0" borderId="1" xfId="33" applyNumberFormat="1" applyFont="1" applyFill="1" applyBorder="1" applyAlignment="1">
      <alignment horizontal="center" vertical="center"/>
    </xf>
    <xf numFmtId="49" fontId="5" fillId="0" borderId="8" xfId="33" applyNumberFormat="1" applyFont="1" applyFill="1" applyBorder="1" applyAlignment="1">
      <alignment horizontal="center" vertical="center"/>
    </xf>
    <xf numFmtId="49" fontId="5" fillId="0" borderId="3" xfId="33" applyNumberFormat="1" applyFont="1" applyFill="1" applyBorder="1" applyAlignment="1">
      <alignment horizontal="center" vertical="center"/>
    </xf>
    <xf numFmtId="49" fontId="5" fillId="0" borderId="4" xfId="33" applyNumberFormat="1" applyFont="1" applyFill="1" applyBorder="1" applyAlignment="1">
      <alignment horizontal="center" vertical="center"/>
    </xf>
    <xf numFmtId="49" fontId="5" fillId="0" borderId="5" xfId="33" applyNumberFormat="1" applyFont="1" applyFill="1" applyBorder="1" applyAlignment="1">
      <alignment horizontal="center" vertical="center"/>
    </xf>
    <xf numFmtId="49" fontId="5" fillId="0" borderId="4" xfId="33" applyNumberFormat="1" applyFont="1" applyBorder="1" applyAlignment="1">
      <alignment horizontal="center" vertical="center"/>
    </xf>
    <xf numFmtId="49" fontId="5" fillId="0" borderId="5" xfId="33" applyNumberFormat="1" applyFont="1" applyBorder="1" applyAlignment="1">
      <alignment horizontal="center"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3" xfId="33" applyFont="1" applyBorder="1" applyAlignment="1" applyProtection="1">
      <alignment horizontal="center" vertical="center"/>
    </xf>
    <xf numFmtId="38" fontId="5" fillId="0" borderId="9" xfId="33" applyFont="1" applyBorder="1" applyAlignment="1" applyProtection="1">
      <alignment horizontal="center" vertical="center"/>
    </xf>
    <xf numFmtId="38" fontId="5" fillId="0" borderId="10" xfId="33" applyFont="1" applyBorder="1" applyAlignment="1" applyProtection="1">
      <alignment horizontal="center" vertical="center"/>
    </xf>
    <xf numFmtId="38" fontId="5" fillId="0" borderId="11" xfId="33" applyFont="1" applyBorder="1" applyAlignment="1" applyProtection="1">
      <alignment horizontal="center" vertical="center"/>
    </xf>
    <xf numFmtId="38" fontId="5" fillId="0" borderId="12" xfId="33" applyFont="1" applyBorder="1" applyAlignment="1" applyProtection="1">
      <alignment horizontal="center" vertical="center"/>
    </xf>
    <xf numFmtId="38" fontId="5" fillId="0" borderId="13" xfId="33" applyFont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I52"/>
  <sheetViews>
    <sheetView tabSelected="1" zoomScale="110" zoomScaleNormal="110" workbookViewId="0">
      <selection activeCell="J39" sqref="J39"/>
    </sheetView>
  </sheetViews>
  <sheetFormatPr defaultColWidth="10.69921875" defaultRowHeight="18" customHeight="1" x14ac:dyDescent="0.2"/>
  <cols>
    <col min="1" max="1" width="6.19921875" style="7" customWidth="1"/>
    <col min="2" max="2" width="5.69921875" style="7" customWidth="1"/>
    <col min="3" max="3" width="7.69921875" style="7" customWidth="1"/>
    <col min="4" max="4" width="9.09765625" style="7" bestFit="1" customWidth="1"/>
    <col min="5" max="5" width="7.69921875" style="7" customWidth="1"/>
    <col min="6" max="9" width="6.69921875" style="7" customWidth="1"/>
    <col min="10" max="10" width="5.69921875" style="7" customWidth="1"/>
    <col min="11" max="16384" width="10.69921875" style="7"/>
  </cols>
  <sheetData>
    <row r="1" spans="1:9" s="6" customFormat="1" ht="18" customHeight="1" x14ac:dyDescent="0.2">
      <c r="A1" s="4" t="s">
        <v>0</v>
      </c>
      <c r="B1" s="5"/>
      <c r="G1" s="5" t="s">
        <v>1</v>
      </c>
    </row>
    <row r="2" spans="1:9" s="6" customFormat="1" ht="14.1" customHeight="1" x14ac:dyDescent="0.2">
      <c r="G2" s="5" t="s">
        <v>2</v>
      </c>
    </row>
    <row r="3" spans="1:9" s="6" customFormat="1" ht="14.1" customHeight="1" x14ac:dyDescent="0.2">
      <c r="G3" s="5"/>
    </row>
    <row r="4" spans="1:9" s="6" customFormat="1" ht="18" customHeight="1" x14ac:dyDescent="0.2">
      <c r="A4" s="7" t="s">
        <v>3</v>
      </c>
      <c r="G4" s="5"/>
    </row>
    <row r="5" spans="1:9" ht="18" customHeight="1" x14ac:dyDescent="0.2">
      <c r="A5" s="36" t="s">
        <v>4</v>
      </c>
      <c r="B5" s="36" t="s">
        <v>5</v>
      </c>
      <c r="C5" s="36" t="s">
        <v>6</v>
      </c>
      <c r="D5" s="2" t="s">
        <v>7</v>
      </c>
      <c r="E5" s="40" t="s">
        <v>8</v>
      </c>
      <c r="F5" s="41"/>
      <c r="G5" s="41"/>
      <c r="H5" s="41"/>
      <c r="I5" s="42"/>
    </row>
    <row r="6" spans="1:9" ht="15.75" customHeight="1" x14ac:dyDescent="0.2">
      <c r="A6" s="37"/>
      <c r="B6" s="37"/>
      <c r="C6" s="37"/>
      <c r="D6" s="1" t="s">
        <v>9</v>
      </c>
      <c r="E6" s="36" t="s">
        <v>10</v>
      </c>
      <c r="F6" s="36" t="s">
        <v>11</v>
      </c>
      <c r="G6" s="36" t="s">
        <v>12</v>
      </c>
      <c r="H6" s="36" t="s">
        <v>13</v>
      </c>
      <c r="I6" s="38" t="s">
        <v>14</v>
      </c>
    </row>
    <row r="7" spans="1:9" ht="13.5" customHeight="1" x14ac:dyDescent="0.2">
      <c r="A7" s="37"/>
      <c r="B7" s="37"/>
      <c r="C7" s="37"/>
      <c r="D7" s="3" t="s">
        <v>15</v>
      </c>
      <c r="E7" s="37"/>
      <c r="F7" s="37"/>
      <c r="G7" s="37"/>
      <c r="H7" s="37"/>
      <c r="I7" s="39"/>
    </row>
    <row r="8" spans="1:9" ht="18" hidden="1" customHeight="1" x14ac:dyDescent="0.2">
      <c r="A8" s="34" t="s">
        <v>16</v>
      </c>
      <c r="B8" s="8" t="s">
        <v>17</v>
      </c>
      <c r="C8" s="9">
        <v>20</v>
      </c>
      <c r="D8" s="9">
        <v>55</v>
      </c>
      <c r="E8" s="10">
        <v>764</v>
      </c>
      <c r="F8" s="9">
        <v>241</v>
      </c>
      <c r="G8" s="9">
        <v>259</v>
      </c>
      <c r="H8" s="9">
        <v>264</v>
      </c>
      <c r="I8" s="9"/>
    </row>
    <row r="9" spans="1:9" ht="18" hidden="1" customHeight="1" x14ac:dyDescent="0.2">
      <c r="A9" s="35"/>
      <c r="B9" s="14" t="s">
        <v>18</v>
      </c>
      <c r="C9" s="15">
        <v>4</v>
      </c>
      <c r="D9" s="15">
        <v>12</v>
      </c>
      <c r="E9" s="16">
        <v>32</v>
      </c>
      <c r="F9" s="15">
        <v>7</v>
      </c>
      <c r="G9" s="15">
        <v>12</v>
      </c>
      <c r="H9" s="15">
        <v>8</v>
      </c>
      <c r="I9" s="15">
        <v>5</v>
      </c>
    </row>
    <row r="10" spans="1:9" ht="18" hidden="1" customHeight="1" x14ac:dyDescent="0.2">
      <c r="A10" s="34" t="s">
        <v>19</v>
      </c>
      <c r="B10" s="8" t="s">
        <v>17</v>
      </c>
      <c r="C10" s="9">
        <v>19</v>
      </c>
      <c r="D10" s="9">
        <v>54</v>
      </c>
      <c r="E10" s="10">
        <v>723</v>
      </c>
      <c r="F10" s="9">
        <v>232</v>
      </c>
      <c r="G10" s="9">
        <v>238</v>
      </c>
      <c r="H10" s="9">
        <v>216</v>
      </c>
      <c r="I10" s="9"/>
    </row>
    <row r="11" spans="1:9" ht="18" hidden="1" customHeight="1" x14ac:dyDescent="0.2">
      <c r="A11" s="35"/>
      <c r="B11" s="14" t="s">
        <v>18</v>
      </c>
      <c r="C11" s="15">
        <v>4</v>
      </c>
      <c r="D11" s="15">
        <v>12</v>
      </c>
      <c r="E11" s="16">
        <v>34</v>
      </c>
      <c r="F11" s="15">
        <v>10</v>
      </c>
      <c r="G11" s="15">
        <v>6</v>
      </c>
      <c r="H11" s="15">
        <v>10</v>
      </c>
      <c r="I11" s="15">
        <v>8</v>
      </c>
    </row>
    <row r="12" spans="1:9" ht="18" hidden="1" customHeight="1" x14ac:dyDescent="0.2">
      <c r="A12" s="34" t="s">
        <v>20</v>
      </c>
      <c r="B12" s="8" t="s">
        <v>17</v>
      </c>
      <c r="C12" s="9">
        <v>18</v>
      </c>
      <c r="D12" s="9">
        <v>52</v>
      </c>
      <c r="E12" s="10">
        <v>690</v>
      </c>
      <c r="F12" s="9">
        <v>226</v>
      </c>
      <c r="G12" s="9">
        <v>229</v>
      </c>
      <c r="H12" s="9">
        <v>235</v>
      </c>
      <c r="I12" s="9"/>
    </row>
    <row r="13" spans="1:9" ht="18" hidden="1" customHeight="1" x14ac:dyDescent="0.2">
      <c r="A13" s="35"/>
      <c r="B13" s="14" t="s">
        <v>18</v>
      </c>
      <c r="C13" s="15">
        <v>4</v>
      </c>
      <c r="D13" s="15">
        <v>13</v>
      </c>
      <c r="E13" s="16">
        <v>43</v>
      </c>
      <c r="F13" s="15">
        <v>19</v>
      </c>
      <c r="G13" s="15">
        <v>9</v>
      </c>
      <c r="H13" s="15">
        <v>4</v>
      </c>
      <c r="I13" s="15">
        <v>11</v>
      </c>
    </row>
    <row r="14" spans="1:9" ht="18" hidden="1" customHeight="1" x14ac:dyDescent="0.2">
      <c r="A14" s="34" t="s">
        <v>21</v>
      </c>
      <c r="B14" s="8" t="s">
        <v>17</v>
      </c>
      <c r="C14" s="9">
        <v>17</v>
      </c>
      <c r="D14" s="9">
        <v>50</v>
      </c>
      <c r="E14" s="10">
        <v>641</v>
      </c>
      <c r="F14" s="9">
        <v>190</v>
      </c>
      <c r="G14" s="9">
        <v>223</v>
      </c>
      <c r="H14" s="9">
        <v>228</v>
      </c>
      <c r="I14" s="9"/>
    </row>
    <row r="15" spans="1:9" ht="18" hidden="1" customHeight="1" x14ac:dyDescent="0.2">
      <c r="A15" s="35"/>
      <c r="B15" s="14" t="s">
        <v>18</v>
      </c>
      <c r="C15" s="15">
        <v>4</v>
      </c>
      <c r="D15" s="15">
        <v>12</v>
      </c>
      <c r="E15" s="16">
        <v>41</v>
      </c>
      <c r="F15" s="15">
        <v>18</v>
      </c>
      <c r="G15" s="15">
        <v>12</v>
      </c>
      <c r="H15" s="15">
        <v>7</v>
      </c>
      <c r="I15" s="15">
        <v>4</v>
      </c>
    </row>
    <row r="16" spans="1:9" ht="18" hidden="1" customHeight="1" x14ac:dyDescent="0.2">
      <c r="A16" s="34" t="s">
        <v>22</v>
      </c>
      <c r="B16" s="8" t="s">
        <v>17</v>
      </c>
      <c r="C16" s="9">
        <v>16</v>
      </c>
      <c r="D16" s="9">
        <v>48</v>
      </c>
      <c r="E16" s="10">
        <v>600</v>
      </c>
      <c r="F16" s="9">
        <v>189</v>
      </c>
      <c r="G16" s="9">
        <v>191</v>
      </c>
      <c r="H16" s="9">
        <v>220</v>
      </c>
      <c r="I16" s="9"/>
    </row>
    <row r="17" spans="1:9" ht="18" hidden="1" customHeight="1" x14ac:dyDescent="0.2">
      <c r="A17" s="35"/>
      <c r="B17" s="14" t="s">
        <v>18</v>
      </c>
      <c r="C17" s="15">
        <v>4</v>
      </c>
      <c r="D17" s="15">
        <v>12</v>
      </c>
      <c r="E17" s="16">
        <v>47</v>
      </c>
      <c r="F17" s="15">
        <v>18</v>
      </c>
      <c r="G17" s="15">
        <v>12</v>
      </c>
      <c r="H17" s="15">
        <v>11</v>
      </c>
      <c r="I17" s="15">
        <v>6</v>
      </c>
    </row>
    <row r="18" spans="1:9" ht="18" hidden="1" customHeight="1" x14ac:dyDescent="0.2">
      <c r="A18" s="34" t="s">
        <v>23</v>
      </c>
      <c r="B18" s="8" t="s">
        <v>17</v>
      </c>
      <c r="C18" s="17">
        <v>15</v>
      </c>
      <c r="D18" s="17">
        <v>48</v>
      </c>
      <c r="E18" s="18">
        <v>558</v>
      </c>
      <c r="F18" s="17">
        <v>186</v>
      </c>
      <c r="G18" s="17">
        <v>190</v>
      </c>
      <c r="H18" s="17">
        <v>182</v>
      </c>
      <c r="I18" s="17"/>
    </row>
    <row r="19" spans="1:9" ht="18" hidden="1" customHeight="1" x14ac:dyDescent="0.2">
      <c r="A19" s="35"/>
      <c r="B19" s="14" t="s">
        <v>18</v>
      </c>
      <c r="C19" s="12">
        <v>4</v>
      </c>
      <c r="D19" s="12">
        <v>12</v>
      </c>
      <c r="E19" s="13">
        <v>37</v>
      </c>
      <c r="F19" s="12">
        <v>16</v>
      </c>
      <c r="G19" s="12">
        <v>4</v>
      </c>
      <c r="H19" s="12">
        <v>9</v>
      </c>
      <c r="I19" s="12">
        <v>10</v>
      </c>
    </row>
    <row r="20" spans="1:9" ht="18" hidden="1" customHeight="1" x14ac:dyDescent="0.2">
      <c r="A20" s="34" t="s">
        <v>24</v>
      </c>
      <c r="B20" s="8" t="s">
        <v>17</v>
      </c>
      <c r="C20" s="17">
        <v>15</v>
      </c>
      <c r="D20" s="17">
        <v>47</v>
      </c>
      <c r="E20" s="18">
        <v>561</v>
      </c>
      <c r="F20" s="17">
        <v>192</v>
      </c>
      <c r="G20" s="17">
        <v>184</v>
      </c>
      <c r="H20" s="17">
        <v>185</v>
      </c>
      <c r="I20" s="17"/>
    </row>
    <row r="21" spans="1:9" ht="18" hidden="1" customHeight="1" x14ac:dyDescent="0.2">
      <c r="A21" s="35"/>
      <c r="B21" s="14" t="s">
        <v>18</v>
      </c>
      <c r="C21" s="12">
        <v>4</v>
      </c>
      <c r="D21" s="12">
        <v>12</v>
      </c>
      <c r="E21" s="13">
        <v>43</v>
      </c>
      <c r="F21" s="12">
        <v>18</v>
      </c>
      <c r="G21" s="12">
        <v>13</v>
      </c>
      <c r="H21" s="12">
        <v>3</v>
      </c>
      <c r="I21" s="12">
        <v>9</v>
      </c>
    </row>
    <row r="22" spans="1:9" ht="18" hidden="1" customHeight="1" x14ac:dyDescent="0.2">
      <c r="A22" s="32" t="s">
        <v>25</v>
      </c>
      <c r="B22" s="20" t="s">
        <v>17</v>
      </c>
      <c r="C22" s="19">
        <f>16+15</f>
        <v>31</v>
      </c>
      <c r="D22" s="17">
        <f>46+60</f>
        <v>106</v>
      </c>
      <c r="E22" s="18">
        <f>565+528</f>
        <v>1093</v>
      </c>
      <c r="F22" s="17">
        <f>200+180</f>
        <v>380</v>
      </c>
      <c r="G22" s="17">
        <f>185+182</f>
        <v>367</v>
      </c>
      <c r="H22" s="17">
        <f>180+166</f>
        <v>346</v>
      </c>
      <c r="I22" s="17"/>
    </row>
    <row r="23" spans="1:9" ht="18" hidden="1" customHeight="1" x14ac:dyDescent="0.2">
      <c r="A23" s="33"/>
      <c r="B23" s="11" t="s">
        <v>18</v>
      </c>
      <c r="C23" s="12">
        <v>4</v>
      </c>
      <c r="D23" s="12">
        <v>19</v>
      </c>
      <c r="E23" s="13">
        <v>55</v>
      </c>
      <c r="F23" s="12">
        <v>18</v>
      </c>
      <c r="G23" s="12">
        <v>17</v>
      </c>
      <c r="H23" s="12">
        <v>10</v>
      </c>
      <c r="I23" s="12">
        <v>10</v>
      </c>
    </row>
    <row r="24" spans="1:9" ht="18" hidden="1" customHeight="1" x14ac:dyDescent="0.2">
      <c r="A24" s="32" t="s">
        <v>26</v>
      </c>
      <c r="B24" s="20" t="s">
        <v>17</v>
      </c>
      <c r="C24" s="19">
        <f>16+15</f>
        <v>31</v>
      </c>
      <c r="D24" s="17">
        <f>50+57</f>
        <v>107</v>
      </c>
      <c r="E24" s="18">
        <f>568+528</f>
        <v>1096</v>
      </c>
      <c r="F24" s="17">
        <f>188+181</f>
        <v>369</v>
      </c>
      <c r="G24" s="17">
        <f>203+173</f>
        <v>376</v>
      </c>
      <c r="H24" s="17">
        <f>177+174</f>
        <v>351</v>
      </c>
      <c r="I24" s="17"/>
    </row>
    <row r="25" spans="1:9" ht="18" hidden="1" customHeight="1" x14ac:dyDescent="0.2">
      <c r="A25" s="33"/>
      <c r="B25" s="11" t="s">
        <v>18</v>
      </c>
      <c r="C25" s="12">
        <v>4</v>
      </c>
      <c r="D25" s="12">
        <v>17</v>
      </c>
      <c r="E25" s="13">
        <v>52</v>
      </c>
      <c r="F25" s="12">
        <v>20</v>
      </c>
      <c r="G25" s="12">
        <v>11</v>
      </c>
      <c r="H25" s="12">
        <v>13</v>
      </c>
      <c r="I25" s="12">
        <v>8</v>
      </c>
    </row>
    <row r="26" spans="1:9" ht="18" hidden="1" customHeight="1" x14ac:dyDescent="0.2">
      <c r="A26" s="32" t="s">
        <v>27</v>
      </c>
      <c r="B26" s="20" t="s">
        <v>17</v>
      </c>
      <c r="C26" s="19">
        <f>16+14</f>
        <v>30</v>
      </c>
      <c r="D26" s="17">
        <f>50+57</f>
        <v>107</v>
      </c>
      <c r="E26" s="18">
        <f>561+496</f>
        <v>1057</v>
      </c>
      <c r="F26" s="17">
        <f>173+151</f>
        <v>324</v>
      </c>
      <c r="G26" s="17">
        <f>189+178</f>
        <v>367</v>
      </c>
      <c r="H26" s="17">
        <f>199+167</f>
        <v>366</v>
      </c>
      <c r="I26" s="17"/>
    </row>
    <row r="27" spans="1:9" ht="18" hidden="1" customHeight="1" x14ac:dyDescent="0.2">
      <c r="A27" s="33"/>
      <c r="B27" s="11" t="s">
        <v>18</v>
      </c>
      <c r="C27" s="12">
        <v>4</v>
      </c>
      <c r="D27" s="12">
        <v>15</v>
      </c>
      <c r="E27" s="13">
        <v>35</v>
      </c>
      <c r="F27" s="12">
        <v>11</v>
      </c>
      <c r="G27" s="12">
        <v>14</v>
      </c>
      <c r="H27" s="12">
        <v>9</v>
      </c>
      <c r="I27" s="12">
        <v>1</v>
      </c>
    </row>
    <row r="28" spans="1:9" ht="18" hidden="1" customHeight="1" x14ac:dyDescent="0.2">
      <c r="A28" s="32" t="s">
        <v>28</v>
      </c>
      <c r="B28" s="20" t="s">
        <v>17</v>
      </c>
      <c r="C28" s="19">
        <f>15+13</f>
        <v>28</v>
      </c>
      <c r="D28" s="17">
        <v>49</v>
      </c>
      <c r="E28" s="18">
        <v>542</v>
      </c>
      <c r="F28" s="17">
        <v>185</v>
      </c>
      <c r="G28" s="17">
        <v>172</v>
      </c>
      <c r="H28" s="17">
        <v>185</v>
      </c>
      <c r="I28" s="17"/>
    </row>
    <row r="29" spans="1:9" ht="18" hidden="1" customHeight="1" x14ac:dyDescent="0.2">
      <c r="A29" s="33"/>
      <c r="B29" s="11" t="s">
        <v>18</v>
      </c>
      <c r="C29" s="12">
        <v>4</v>
      </c>
      <c r="D29" s="12">
        <v>15</v>
      </c>
      <c r="E29" s="13">
        <v>37</v>
      </c>
      <c r="F29" s="12">
        <v>12</v>
      </c>
      <c r="G29" s="12">
        <v>9</v>
      </c>
      <c r="H29" s="12">
        <v>10</v>
      </c>
      <c r="I29" s="12">
        <v>6</v>
      </c>
    </row>
    <row r="30" spans="1:9" ht="18" customHeight="1" x14ac:dyDescent="0.2">
      <c r="A30" s="32" t="s">
        <v>29</v>
      </c>
      <c r="B30" s="20" t="s">
        <v>17</v>
      </c>
      <c r="C30" s="19">
        <f>15+12</f>
        <v>27</v>
      </c>
      <c r="D30" s="17">
        <v>50</v>
      </c>
      <c r="E30" s="18">
        <v>539</v>
      </c>
      <c r="F30" s="17">
        <v>187</v>
      </c>
      <c r="G30" s="17">
        <v>183</v>
      </c>
      <c r="H30" s="17">
        <v>169</v>
      </c>
      <c r="I30" s="17"/>
    </row>
    <row r="31" spans="1:9" ht="18" customHeight="1" x14ac:dyDescent="0.2">
      <c r="A31" s="33"/>
      <c r="B31" s="11" t="s">
        <v>18</v>
      </c>
      <c r="C31" s="12">
        <v>4</v>
      </c>
      <c r="D31" s="12">
        <v>14</v>
      </c>
      <c r="E31" s="13">
        <v>32</v>
      </c>
      <c r="F31" s="12">
        <v>11</v>
      </c>
      <c r="G31" s="12">
        <v>11</v>
      </c>
      <c r="H31" s="12">
        <v>7</v>
      </c>
      <c r="I31" s="12">
        <v>3</v>
      </c>
    </row>
    <row r="32" spans="1:9" s="21" customFormat="1" ht="18" customHeight="1" x14ac:dyDescent="0.2">
      <c r="A32" s="32" t="s">
        <v>30</v>
      </c>
      <c r="B32" s="20" t="s">
        <v>17</v>
      </c>
      <c r="C32" s="19">
        <f>15+12</f>
        <v>27</v>
      </c>
      <c r="D32" s="17">
        <v>44</v>
      </c>
      <c r="E32" s="18">
        <v>545</v>
      </c>
      <c r="F32" s="17">
        <v>180</v>
      </c>
      <c r="G32" s="17">
        <v>182</v>
      </c>
      <c r="H32" s="17">
        <v>183</v>
      </c>
      <c r="I32" s="17"/>
    </row>
    <row r="33" spans="1:9" s="21" customFormat="1" ht="18" customHeight="1" x14ac:dyDescent="0.2">
      <c r="A33" s="33"/>
      <c r="B33" s="11" t="s">
        <v>18</v>
      </c>
      <c r="C33" s="12">
        <v>4</v>
      </c>
      <c r="D33" s="12">
        <v>14</v>
      </c>
      <c r="E33" s="13">
        <v>35</v>
      </c>
      <c r="F33" s="12">
        <v>10</v>
      </c>
      <c r="G33" s="12">
        <v>11</v>
      </c>
      <c r="H33" s="12">
        <v>11</v>
      </c>
      <c r="I33" s="12">
        <v>3</v>
      </c>
    </row>
    <row r="34" spans="1:9" s="21" customFormat="1" ht="18" customHeight="1" x14ac:dyDescent="0.2">
      <c r="A34" s="32" t="s">
        <v>31</v>
      </c>
      <c r="B34" s="20" t="s">
        <v>17</v>
      </c>
      <c r="C34" s="19">
        <f>15+12</f>
        <v>27</v>
      </c>
      <c r="D34" s="17">
        <v>46</v>
      </c>
      <c r="E34" s="18">
        <v>539</v>
      </c>
      <c r="F34" s="17">
        <v>184</v>
      </c>
      <c r="G34" s="17">
        <v>180</v>
      </c>
      <c r="H34" s="17">
        <v>175</v>
      </c>
      <c r="I34" s="17"/>
    </row>
    <row r="35" spans="1:9" s="21" customFormat="1" ht="18" customHeight="1" x14ac:dyDescent="0.2">
      <c r="A35" s="33"/>
      <c r="B35" s="11" t="s">
        <v>18</v>
      </c>
      <c r="C35" s="12">
        <v>4</v>
      </c>
      <c r="D35" s="12">
        <v>17</v>
      </c>
      <c r="E35" s="13">
        <v>44</v>
      </c>
      <c r="F35" s="12">
        <v>17</v>
      </c>
      <c r="G35" s="12">
        <v>10</v>
      </c>
      <c r="H35" s="12">
        <v>10</v>
      </c>
      <c r="I35" s="12">
        <v>7</v>
      </c>
    </row>
    <row r="36" spans="1:9" s="21" customFormat="1" ht="18" customHeight="1" x14ac:dyDescent="0.2">
      <c r="A36" s="29" t="s">
        <v>32</v>
      </c>
      <c r="B36" s="20" t="s">
        <v>17</v>
      </c>
      <c r="C36" s="19">
        <f>15+12</f>
        <v>27</v>
      </c>
      <c r="D36" s="17">
        <v>53</v>
      </c>
      <c r="E36" s="18">
        <v>550</v>
      </c>
      <c r="F36" s="17">
        <v>188</v>
      </c>
      <c r="G36" s="17">
        <v>184</v>
      </c>
      <c r="H36" s="17">
        <v>178</v>
      </c>
      <c r="I36" s="17"/>
    </row>
    <row r="37" spans="1:9" s="21" customFormat="1" ht="18" customHeight="1" x14ac:dyDescent="0.2">
      <c r="A37" s="30"/>
      <c r="B37" s="11" t="s">
        <v>18</v>
      </c>
      <c r="C37" s="12">
        <v>4</v>
      </c>
      <c r="D37" s="12">
        <v>14</v>
      </c>
      <c r="E37" s="13">
        <v>50</v>
      </c>
      <c r="F37" s="12">
        <v>17</v>
      </c>
      <c r="G37" s="12">
        <v>19</v>
      </c>
      <c r="H37" s="12">
        <v>10</v>
      </c>
      <c r="I37" s="12">
        <v>4</v>
      </c>
    </row>
    <row r="38" spans="1:9" s="21" customFormat="1" ht="18" customHeight="1" x14ac:dyDescent="0.2">
      <c r="A38" s="29" t="s">
        <v>33</v>
      </c>
      <c r="B38" s="20" t="s">
        <v>17</v>
      </c>
      <c r="C38" s="19">
        <v>14</v>
      </c>
      <c r="D38" s="17">
        <v>51</v>
      </c>
      <c r="E38" s="18">
        <v>522</v>
      </c>
      <c r="F38" s="17">
        <v>150</v>
      </c>
      <c r="G38" s="17">
        <v>190</v>
      </c>
      <c r="H38" s="17">
        <v>182</v>
      </c>
      <c r="I38" s="17"/>
    </row>
    <row r="39" spans="1:9" s="21" customFormat="1" ht="18" customHeight="1" x14ac:dyDescent="0.2">
      <c r="A39" s="31"/>
      <c r="B39" s="22" t="s">
        <v>18</v>
      </c>
      <c r="C39" s="23">
        <v>4</v>
      </c>
      <c r="D39" s="23">
        <v>14</v>
      </c>
      <c r="E39" s="24">
        <v>62</v>
      </c>
      <c r="F39" s="23">
        <v>26</v>
      </c>
      <c r="G39" s="23">
        <v>16</v>
      </c>
      <c r="H39" s="23">
        <v>17</v>
      </c>
      <c r="I39" s="23">
        <v>3</v>
      </c>
    </row>
    <row r="40" spans="1:9" ht="18" customHeight="1" x14ac:dyDescent="0.2">
      <c r="A40" s="29" t="s">
        <v>34</v>
      </c>
      <c r="B40" s="20" t="s">
        <v>17</v>
      </c>
      <c r="C40" s="19">
        <v>16</v>
      </c>
      <c r="D40" s="17">
        <v>56</v>
      </c>
      <c r="E40" s="18">
        <v>590</v>
      </c>
      <c r="F40" s="17">
        <v>255</v>
      </c>
      <c r="G40" s="17">
        <v>149</v>
      </c>
      <c r="H40" s="17">
        <v>186</v>
      </c>
      <c r="I40" s="17"/>
    </row>
    <row r="41" spans="1:9" ht="18" customHeight="1" x14ac:dyDescent="0.2">
      <c r="A41" s="30"/>
      <c r="B41" s="11" t="s">
        <v>18</v>
      </c>
      <c r="C41" s="12">
        <v>4</v>
      </c>
      <c r="D41" s="12">
        <v>12</v>
      </c>
      <c r="E41" s="13">
        <v>64</v>
      </c>
      <c r="F41" s="12">
        <v>22</v>
      </c>
      <c r="G41" s="12">
        <v>23</v>
      </c>
      <c r="H41" s="12">
        <v>14</v>
      </c>
      <c r="I41" s="12">
        <v>5</v>
      </c>
    </row>
    <row r="42" spans="1:9" ht="18" customHeight="1" x14ac:dyDescent="0.2">
      <c r="A42" s="29" t="s">
        <v>35</v>
      </c>
      <c r="B42" s="20" t="s">
        <v>17</v>
      </c>
      <c r="C42" s="19">
        <v>18</v>
      </c>
      <c r="D42" s="17">
        <v>61</v>
      </c>
      <c r="E42" s="18">
        <v>660</v>
      </c>
      <c r="F42" s="17">
        <v>256</v>
      </c>
      <c r="G42" s="17">
        <v>255</v>
      </c>
      <c r="H42" s="17">
        <v>149</v>
      </c>
      <c r="I42" s="17"/>
    </row>
    <row r="43" spans="1:9" ht="18" customHeight="1" x14ac:dyDescent="0.2">
      <c r="A43" s="30"/>
      <c r="B43" s="11" t="s">
        <v>18</v>
      </c>
      <c r="C43" s="12">
        <v>4</v>
      </c>
      <c r="D43" s="12">
        <v>12</v>
      </c>
      <c r="E43" s="13">
        <v>68</v>
      </c>
      <c r="F43" s="12">
        <v>20</v>
      </c>
      <c r="G43" s="12">
        <v>23</v>
      </c>
      <c r="H43" s="12">
        <v>24</v>
      </c>
      <c r="I43" s="12">
        <v>1</v>
      </c>
    </row>
    <row r="44" spans="1:9" ht="18" customHeight="1" x14ac:dyDescent="0.2">
      <c r="A44" s="29" t="s">
        <v>36</v>
      </c>
      <c r="B44" s="20" t="s">
        <v>17</v>
      </c>
      <c r="C44" s="19">
        <v>21</v>
      </c>
      <c r="D44" s="17">
        <v>73</v>
      </c>
      <c r="E44" s="18">
        <f>SUM(F44:I44)</f>
        <v>743</v>
      </c>
      <c r="F44" s="17">
        <v>245</v>
      </c>
      <c r="G44" s="17">
        <v>248</v>
      </c>
      <c r="H44" s="17">
        <v>250</v>
      </c>
      <c r="I44" s="17"/>
    </row>
    <row r="45" spans="1:9" ht="18" customHeight="1" x14ac:dyDescent="0.2">
      <c r="A45" s="30"/>
      <c r="B45" s="11" t="s">
        <v>18</v>
      </c>
      <c r="C45" s="12">
        <v>4</v>
      </c>
      <c r="D45" s="12">
        <v>14</v>
      </c>
      <c r="E45" s="13">
        <f>SUM(F45:I45)</f>
        <v>71</v>
      </c>
      <c r="F45" s="12">
        <v>29</v>
      </c>
      <c r="G45" s="12">
        <v>17</v>
      </c>
      <c r="H45" s="12">
        <v>19</v>
      </c>
      <c r="I45" s="12">
        <v>6</v>
      </c>
    </row>
    <row r="46" spans="1:9" ht="18" customHeight="1" x14ac:dyDescent="0.2">
      <c r="A46" s="29" t="s">
        <v>37</v>
      </c>
      <c r="B46" s="20" t="s">
        <v>17</v>
      </c>
      <c r="C46" s="19">
        <v>21</v>
      </c>
      <c r="D46" s="17">
        <v>80</v>
      </c>
      <c r="E46" s="18">
        <v>746</v>
      </c>
      <c r="F46" s="17">
        <v>267</v>
      </c>
      <c r="G46" s="17">
        <v>239</v>
      </c>
      <c r="H46" s="17">
        <v>240</v>
      </c>
      <c r="I46" s="17"/>
    </row>
    <row r="47" spans="1:9" ht="18" customHeight="1" x14ac:dyDescent="0.2">
      <c r="A47" s="30"/>
      <c r="B47" s="11" t="s">
        <v>18</v>
      </c>
      <c r="C47" s="12">
        <v>4</v>
      </c>
      <c r="D47" s="12">
        <v>15</v>
      </c>
      <c r="E47" s="13">
        <v>65</v>
      </c>
      <c r="F47" s="12">
        <v>20</v>
      </c>
      <c r="G47" s="12">
        <v>21</v>
      </c>
      <c r="H47" s="12">
        <v>16</v>
      </c>
      <c r="I47" s="12">
        <v>8</v>
      </c>
    </row>
    <row r="48" spans="1:9" ht="18" customHeight="1" x14ac:dyDescent="0.2">
      <c r="A48" s="29" t="s">
        <v>38</v>
      </c>
      <c r="B48" s="25" t="s">
        <v>17</v>
      </c>
      <c r="C48" s="26">
        <v>21</v>
      </c>
      <c r="D48" s="27">
        <v>83</v>
      </c>
      <c r="E48" s="28">
        <v>749</v>
      </c>
      <c r="F48" s="27">
        <v>262</v>
      </c>
      <c r="G48" s="27">
        <v>263</v>
      </c>
      <c r="H48" s="27">
        <v>224</v>
      </c>
      <c r="I48" s="27"/>
    </row>
    <row r="49" spans="1:9" ht="18" customHeight="1" x14ac:dyDescent="0.2">
      <c r="A49" s="30"/>
      <c r="B49" s="25" t="s">
        <v>18</v>
      </c>
      <c r="C49" s="26">
        <v>4</v>
      </c>
      <c r="D49" s="27">
        <v>17</v>
      </c>
      <c r="E49" s="28">
        <v>66</v>
      </c>
      <c r="F49" s="27">
        <v>28</v>
      </c>
      <c r="G49" s="27">
        <v>14</v>
      </c>
      <c r="H49" s="27">
        <v>20</v>
      </c>
      <c r="I49" s="27">
        <v>4</v>
      </c>
    </row>
    <row r="50" spans="1:9" s="21" customFormat="1" ht="18" customHeight="1" x14ac:dyDescent="0.2">
      <c r="A50" s="29" t="s">
        <v>39</v>
      </c>
      <c r="B50" s="20" t="s">
        <v>17</v>
      </c>
      <c r="C50" s="19">
        <v>21</v>
      </c>
      <c r="D50" s="17">
        <v>81</v>
      </c>
      <c r="E50" s="18">
        <v>771</v>
      </c>
      <c r="F50" s="17">
        <v>258</v>
      </c>
      <c r="G50" s="17">
        <v>259</v>
      </c>
      <c r="H50" s="17">
        <v>254</v>
      </c>
      <c r="I50" s="17"/>
    </row>
    <row r="51" spans="1:9" s="21" customFormat="1" ht="18" customHeight="1" x14ac:dyDescent="0.2">
      <c r="A51" s="30"/>
      <c r="B51" s="11" t="s">
        <v>18</v>
      </c>
      <c r="C51" s="12">
        <v>4</v>
      </c>
      <c r="D51" s="12">
        <v>17</v>
      </c>
      <c r="E51" s="13">
        <v>81</v>
      </c>
      <c r="F51" s="12">
        <v>30</v>
      </c>
      <c r="G51" s="12">
        <v>25</v>
      </c>
      <c r="H51" s="12">
        <v>14</v>
      </c>
      <c r="I51" s="12">
        <v>12</v>
      </c>
    </row>
    <row r="52" spans="1:9" s="21" customFormat="1" ht="18" customHeight="1" x14ac:dyDescent="0.2"/>
  </sheetData>
  <mergeCells count="31">
    <mergeCell ref="A8:A9"/>
    <mergeCell ref="E6:E7"/>
    <mergeCell ref="A18:A19"/>
    <mergeCell ref="A10:A11"/>
    <mergeCell ref="I6:I7"/>
    <mergeCell ref="C5:C7"/>
    <mergeCell ref="A5:A7"/>
    <mergeCell ref="B5:B7"/>
    <mergeCell ref="E5:I5"/>
    <mergeCell ref="F6:F7"/>
    <mergeCell ref="G6:G7"/>
    <mergeCell ref="H6:H7"/>
    <mergeCell ref="A22:A23"/>
    <mergeCell ref="A24:A25"/>
    <mergeCell ref="A12:A13"/>
    <mergeCell ref="A28:A29"/>
    <mergeCell ref="A20:A21"/>
    <mergeCell ref="A16:A17"/>
    <mergeCell ref="A14:A15"/>
    <mergeCell ref="A26:A27"/>
    <mergeCell ref="A40:A41"/>
    <mergeCell ref="A38:A39"/>
    <mergeCell ref="A50:A51"/>
    <mergeCell ref="A30:A31"/>
    <mergeCell ref="A36:A37"/>
    <mergeCell ref="A32:A33"/>
    <mergeCell ref="A34:A35"/>
    <mergeCell ref="A42:A43"/>
    <mergeCell ref="A44:A45"/>
    <mergeCell ref="A46:A47"/>
    <mergeCell ref="A48:A49"/>
  </mergeCells>
  <phoneticPr fontId="7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ignoredErrors>
    <ignoredError sqref="A33 A25 A27 A29" numberStoredAsText="1"/>
  </ignoredErrors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高等学校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2026-02-10T07:04:27Z</dcterms:modified>
  <cp:category/>
  <cp:contentStatus/>
</cp:coreProperties>
</file>