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atsumi.Madoka\Downloads\"/>
    </mc:Choice>
  </mc:AlternateContent>
  <xr:revisionPtr revIDLastSave="0" documentId="13_ncr:1_{FEEC56A5-2B5F-4508-B4D4-B1979B2791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卒業者進路状況" sheetId="2" r:id="rId1"/>
  </sheets>
  <definedNames>
    <definedName name="_Parse_Out" localSheetId="0" hidden="1">卒業者進路状況!#REF!</definedName>
    <definedName name="_Parse_Out" hidden="1">#REF!</definedName>
    <definedName name="_Regression_Int" localSheetId="0" hidden="1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7" i="2" l="1"/>
  <c r="E77" i="2"/>
  <c r="F77" i="2"/>
  <c r="G77" i="2"/>
  <c r="H77" i="2"/>
  <c r="I77" i="2"/>
  <c r="J77" i="2"/>
  <c r="C77" i="2"/>
  <c r="J74" i="2"/>
  <c r="I74" i="2"/>
  <c r="H74" i="2"/>
  <c r="G74" i="2"/>
  <c r="F74" i="2"/>
  <c r="E74" i="2"/>
  <c r="D74" i="2"/>
  <c r="C74" i="2"/>
  <c r="J73" i="2"/>
  <c r="J72" i="2"/>
  <c r="I71" i="2"/>
  <c r="H71" i="2"/>
  <c r="G71" i="2"/>
  <c r="F71" i="2"/>
  <c r="E71" i="2"/>
  <c r="D71" i="2"/>
  <c r="J71" i="2" s="1"/>
  <c r="C71" i="2"/>
  <c r="J70" i="2"/>
  <c r="J69" i="2"/>
  <c r="J68" i="2" l="1"/>
  <c r="J67" i="2"/>
  <c r="J66" i="2"/>
  <c r="J65" i="2"/>
  <c r="J64" i="2"/>
  <c r="J63" i="2"/>
  <c r="J62" i="2" l="1"/>
  <c r="K62" i="2" s="1"/>
  <c r="J61" i="2"/>
  <c r="K61" i="2"/>
  <c r="J60" i="2"/>
  <c r="K60" i="2" s="1"/>
  <c r="J59" i="2"/>
  <c r="K59" i="2" s="1"/>
  <c r="J58" i="2"/>
  <c r="K58" i="2" s="1"/>
  <c r="J57" i="2"/>
  <c r="K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34" i="2"/>
  <c r="J35" i="2" s="1"/>
  <c r="J33" i="2"/>
  <c r="L32" i="2"/>
  <c r="I32" i="2"/>
  <c r="H32" i="2"/>
  <c r="G32" i="2"/>
  <c r="F32" i="2"/>
  <c r="E32" i="2"/>
  <c r="D32" i="2"/>
  <c r="C32" i="2"/>
  <c r="J31" i="2"/>
  <c r="J30" i="2"/>
  <c r="J22" i="2"/>
  <c r="J23" i="2" s="1"/>
  <c r="J21" i="2"/>
  <c r="J19" i="2"/>
  <c r="J18" i="2"/>
  <c r="I11" i="2"/>
  <c r="H11" i="2"/>
  <c r="G11" i="2"/>
  <c r="F11" i="2"/>
  <c r="E11" i="2"/>
  <c r="D11" i="2"/>
  <c r="C11" i="2"/>
  <c r="J10" i="2"/>
  <c r="L10" i="2" s="1"/>
  <c r="J9" i="2"/>
  <c r="L9" i="2" s="1"/>
  <c r="J11" i="2"/>
  <c r="L11" i="2" l="1"/>
  <c r="J32" i="2"/>
  <c r="J20" i="2"/>
</calcChain>
</file>

<file path=xl/sharedStrings.xml><?xml version="1.0" encoding="utf-8"?>
<sst xmlns="http://schemas.openxmlformats.org/spreadsheetml/2006/main" count="118" uniqueCount="51">
  <si>
    <t>卒業者数</t>
  </si>
  <si>
    <t>高等学校</t>
  </si>
  <si>
    <t>盲学校</t>
  </si>
  <si>
    <t>年度</t>
  </si>
  <si>
    <t>性別</t>
  </si>
  <si>
    <t>全日制</t>
  </si>
  <si>
    <t>定時制</t>
  </si>
  <si>
    <t>通信制</t>
  </si>
  <si>
    <t>ろう学校</t>
  </si>
  <si>
    <t>養護学校</t>
  </si>
  <si>
    <t>高等部</t>
  </si>
  <si>
    <t>男</t>
  </si>
  <si>
    <t>女</t>
  </si>
  <si>
    <t>計</t>
  </si>
  <si>
    <t>高専</t>
  </si>
  <si>
    <t>総計</t>
  </si>
  <si>
    <t>(％)</t>
  </si>
  <si>
    <t>専修</t>
    <rPh sb="0" eb="2">
      <t>センシュウ</t>
    </rPh>
    <phoneticPr fontId="2"/>
  </si>
  <si>
    <t>学校等</t>
    <rPh sb="0" eb="3">
      <t>ガッコウトウ</t>
    </rPh>
    <phoneticPr fontId="2"/>
  </si>
  <si>
    <t>110　中学校卒業者進路状況</t>
    <phoneticPr fontId="2"/>
  </si>
  <si>
    <t>進学</t>
    <phoneticPr fontId="2"/>
  </si>
  <si>
    <t>就職</t>
    <phoneticPr fontId="2"/>
  </si>
  <si>
    <t>国立</t>
    <phoneticPr fontId="2"/>
  </si>
  <si>
    <t>進学者</t>
    <phoneticPr fontId="2"/>
  </si>
  <si>
    <t>進学率</t>
    <phoneticPr fontId="2"/>
  </si>
  <si>
    <t>その他</t>
    <phoneticPr fontId="2"/>
  </si>
  <si>
    <t xml:space="preserve">14 </t>
    <phoneticPr fontId="2"/>
  </si>
  <si>
    <t>16</t>
    <phoneticPr fontId="2"/>
  </si>
  <si>
    <t xml:space="preserve">15 </t>
    <phoneticPr fontId="2"/>
  </si>
  <si>
    <t xml:space="preserve">          ・資料：学校教育課</t>
    <rPh sb="14" eb="16">
      <t>ガッコウ</t>
    </rPh>
    <rPh sb="16" eb="18">
      <t>キョウイク</t>
    </rPh>
    <rPh sb="18" eb="19">
      <t>カ</t>
    </rPh>
    <phoneticPr fontId="2"/>
  </si>
  <si>
    <t xml:space="preserve">平成13 </t>
    <rPh sb="0" eb="2">
      <t>ヘイセイ</t>
    </rPh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</si>
  <si>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</si>
  <si>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</si>
  <si>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</si>
  <si>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</si>
  <si>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</si>
  <si>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</si>
  <si>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平成23</t>
    <rPh sb="0" eb="2">
      <t>ヘイセイ</t>
    </rPh>
    <phoneticPr fontId="10"/>
  </si>
  <si>
    <t>27</t>
    <phoneticPr fontId="2"/>
  </si>
  <si>
    <t>28</t>
    <phoneticPr fontId="2"/>
  </si>
  <si>
    <t>29</t>
    <phoneticPr fontId="2"/>
  </si>
  <si>
    <t>30</t>
    <phoneticPr fontId="2"/>
  </si>
  <si>
    <t xml:space="preserve">          ・各年度末現在</t>
    <rPh sb="11" eb="17">
      <t>カクネンドマツゲンザイ</t>
    </rPh>
    <phoneticPr fontId="2"/>
  </si>
  <si>
    <t>令和元</t>
    <rPh sb="0" eb="2">
      <t>レイワ</t>
    </rPh>
    <rPh sb="2" eb="3">
      <t>ゲン</t>
    </rPh>
    <phoneticPr fontId="2"/>
  </si>
  <si>
    <t>2</t>
    <phoneticPr fontId="2"/>
  </si>
  <si>
    <t>3</t>
    <phoneticPr fontId="2"/>
  </si>
  <si>
    <t>24</t>
    <phoneticPr fontId="2"/>
  </si>
  <si>
    <t>平成25</t>
    <phoneticPr fontId="2"/>
  </si>
  <si>
    <t>4</t>
    <phoneticPr fontId="2"/>
  </si>
  <si>
    <t>平成26</t>
    <rPh sb="0" eb="2">
      <t>ヘイセイ</t>
    </rPh>
    <phoneticPr fontId="2"/>
  </si>
  <si>
    <t>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</si>
</sst>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"/>
    <numFmt numFmtId="178" formatCode="0.0%"/>
  </numFmts>
  <fonts count="2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21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9" fillId="3" borderId="22" applyNumberFormat="0" applyFon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2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31" borderId="2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24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6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78" fontId="6" fillId="0" borderId="0" xfId="28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177" fontId="6" fillId="0" borderId="11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7" fontId="6" fillId="0" borderId="14" xfId="0" applyNumberFormat="1" applyFont="1" applyBorder="1" applyAlignment="1">
      <alignment horizontal="right" vertical="center"/>
    </xf>
    <xf numFmtId="178" fontId="6" fillId="0" borderId="0" xfId="28" applyNumberFormat="1" applyFont="1" applyFill="1" applyAlignment="1">
      <alignment vertical="center"/>
    </xf>
    <xf numFmtId="176" fontId="6" fillId="0" borderId="8" xfId="0" applyNumberFormat="1" applyFont="1" applyBorder="1" applyAlignment="1">
      <alignment horizontal="right" vertical="center"/>
    </xf>
    <xf numFmtId="176" fontId="6" fillId="0" borderId="14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right" vertical="center"/>
    </xf>
    <xf numFmtId="177" fontId="6" fillId="0" borderId="11" xfId="0" applyNumberFormat="1" applyFont="1" applyFill="1" applyBorder="1" applyAlignment="1">
      <alignment horizontal="right" vertical="center"/>
    </xf>
    <xf numFmtId="49" fontId="6" fillId="0" borderId="20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177" fontId="6" fillId="0" borderId="14" xfId="0" applyNumberFormat="1" applyFont="1" applyFill="1" applyBorder="1" applyAlignment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8" transitionEvaluation="1"/>
  <dimension ref="A1:N77"/>
  <sheetViews>
    <sheetView tabSelected="1" zoomScale="130" zoomScaleNormal="130" workbookViewId="0">
      <pane ySplit="8" topLeftCell="A48" activePane="bottomLeft" state="frozen"/>
      <selection pane="bottomLeft" activeCell="H73" sqref="H73"/>
    </sheetView>
  </sheetViews>
  <sheetFormatPr defaultColWidth="10.69921875" defaultRowHeight="18" customHeight="1" x14ac:dyDescent="0.2"/>
  <cols>
    <col min="1" max="1" width="4.8984375" style="4" customWidth="1"/>
    <col min="2" max="2" width="4.09765625" style="5" customWidth="1"/>
    <col min="3" max="3" width="6.3984375" style="5" bestFit="1" customWidth="1"/>
    <col min="4" max="6" width="5.69921875" style="5" customWidth="1"/>
    <col min="7" max="7" width="6.69921875" style="5" customWidth="1"/>
    <col min="8" max="12" width="5.69921875" style="5" customWidth="1"/>
    <col min="13" max="16384" width="10.69921875" style="5"/>
  </cols>
  <sheetData>
    <row r="1" spans="1:13" s="3" customFormat="1" ht="18" customHeight="1" x14ac:dyDescent="0.2">
      <c r="A1" s="1" t="s">
        <v>19</v>
      </c>
      <c r="B1" s="2"/>
      <c r="I1" s="38"/>
      <c r="J1" s="2" t="s">
        <v>42</v>
      </c>
      <c r="K1" s="38"/>
      <c r="L1" s="38"/>
    </row>
    <row r="2" spans="1:13" s="3" customFormat="1" ht="18" customHeight="1" x14ac:dyDescent="0.2">
      <c r="A2" s="1"/>
      <c r="B2" s="2"/>
      <c r="I2" s="38"/>
      <c r="J2" s="2" t="s">
        <v>29</v>
      </c>
      <c r="K2" s="38"/>
      <c r="L2" s="38"/>
    </row>
    <row r="3" spans="1:13" ht="18" customHeight="1" x14ac:dyDescent="0.2">
      <c r="J3" s="6"/>
      <c r="K3" s="6"/>
      <c r="L3" s="7"/>
    </row>
    <row r="4" spans="1:13" ht="18" customHeight="1" x14ac:dyDescent="0.2">
      <c r="A4" s="42" t="s">
        <v>3</v>
      </c>
      <c r="B4" s="42" t="s">
        <v>4</v>
      </c>
      <c r="C4" s="42" t="s">
        <v>0</v>
      </c>
      <c r="D4" s="44" t="s">
        <v>20</v>
      </c>
      <c r="E4" s="45"/>
      <c r="F4" s="45"/>
      <c r="G4" s="45"/>
      <c r="H4" s="46"/>
      <c r="I4" s="46"/>
      <c r="J4" s="46"/>
      <c r="K4" s="46"/>
      <c r="L4" s="10" t="s">
        <v>21</v>
      </c>
      <c r="M4" s="11"/>
    </row>
    <row r="5" spans="1:13" ht="18" customHeight="1" x14ac:dyDescent="0.2">
      <c r="A5" s="43"/>
      <c r="B5" s="43"/>
      <c r="C5" s="43"/>
      <c r="D5" s="47" t="s">
        <v>1</v>
      </c>
      <c r="E5" s="48"/>
      <c r="F5" s="48"/>
      <c r="G5" s="9" t="s">
        <v>2</v>
      </c>
      <c r="H5" s="8"/>
      <c r="I5" s="8"/>
      <c r="J5" s="8"/>
      <c r="K5" s="8"/>
      <c r="L5" s="13"/>
    </row>
    <row r="6" spans="1:13" ht="18" customHeight="1" x14ac:dyDescent="0.2">
      <c r="A6" s="43"/>
      <c r="B6" s="43"/>
      <c r="C6" s="43"/>
      <c r="D6" s="47" t="s">
        <v>5</v>
      </c>
      <c r="E6" s="44" t="s">
        <v>6</v>
      </c>
      <c r="F6" s="47" t="s">
        <v>7</v>
      </c>
      <c r="G6" s="14" t="s">
        <v>8</v>
      </c>
      <c r="H6" s="12" t="s">
        <v>22</v>
      </c>
      <c r="I6" s="12" t="s">
        <v>17</v>
      </c>
      <c r="J6" s="12" t="s">
        <v>23</v>
      </c>
      <c r="K6" s="12" t="s">
        <v>24</v>
      </c>
      <c r="L6" s="15" t="s">
        <v>21</v>
      </c>
    </row>
    <row r="7" spans="1:13" ht="18" customHeight="1" x14ac:dyDescent="0.2">
      <c r="A7" s="43"/>
      <c r="B7" s="43"/>
      <c r="C7" s="43"/>
      <c r="D7" s="47"/>
      <c r="E7" s="44"/>
      <c r="F7" s="47"/>
      <c r="G7" s="14" t="s">
        <v>9</v>
      </c>
      <c r="H7" s="12" t="s">
        <v>14</v>
      </c>
      <c r="I7" s="12" t="s">
        <v>18</v>
      </c>
      <c r="J7" s="12" t="s">
        <v>15</v>
      </c>
      <c r="K7" s="12" t="s">
        <v>16</v>
      </c>
      <c r="L7" s="15" t="s">
        <v>25</v>
      </c>
    </row>
    <row r="8" spans="1:13" ht="18" customHeight="1" x14ac:dyDescent="0.2">
      <c r="A8" s="43"/>
      <c r="B8" s="43"/>
      <c r="C8" s="43"/>
      <c r="D8" s="42"/>
      <c r="E8" s="49"/>
      <c r="F8" s="42"/>
      <c r="G8" s="14" t="s">
        <v>10</v>
      </c>
      <c r="H8" s="12"/>
      <c r="I8" s="12"/>
      <c r="J8" s="12"/>
      <c r="K8" s="12"/>
      <c r="L8" s="15"/>
    </row>
    <row r="9" spans="1:13" s="16" customFormat="1" ht="18" hidden="1" customHeight="1" x14ac:dyDescent="0.2">
      <c r="A9" s="39" t="s">
        <v>30</v>
      </c>
      <c r="B9" s="18" t="s">
        <v>11</v>
      </c>
      <c r="C9" s="19">
        <v>380</v>
      </c>
      <c r="D9" s="19">
        <v>331</v>
      </c>
      <c r="E9" s="20">
        <v>14</v>
      </c>
      <c r="F9" s="19">
        <v>4</v>
      </c>
      <c r="G9" s="20">
        <v>2</v>
      </c>
      <c r="H9" s="19">
        <v>20</v>
      </c>
      <c r="I9" s="20">
        <v>4</v>
      </c>
      <c r="J9" s="19">
        <f>SUM(D9:I9)</f>
        <v>375</v>
      </c>
      <c r="K9" s="19">
        <v>98.7</v>
      </c>
      <c r="L9" s="21">
        <f>C9-J9</f>
        <v>5</v>
      </c>
    </row>
    <row r="10" spans="1:13" s="16" customFormat="1" ht="18" hidden="1" customHeight="1" x14ac:dyDescent="0.2">
      <c r="A10" s="40"/>
      <c r="B10" s="22" t="s">
        <v>12</v>
      </c>
      <c r="C10" s="23">
        <v>375</v>
      </c>
      <c r="D10" s="23">
        <v>349</v>
      </c>
      <c r="E10" s="24">
        <v>10</v>
      </c>
      <c r="F10" s="23">
        <v>2</v>
      </c>
      <c r="G10" s="24">
        <v>2</v>
      </c>
      <c r="H10" s="23">
        <v>10</v>
      </c>
      <c r="I10" s="24">
        <v>1</v>
      </c>
      <c r="J10" s="23">
        <f>SUM(D10:I10)</f>
        <v>374</v>
      </c>
      <c r="K10" s="23">
        <v>99.7</v>
      </c>
      <c r="L10" s="25">
        <f>C10-J10</f>
        <v>1</v>
      </c>
    </row>
    <row r="11" spans="1:13" s="16" customFormat="1" ht="18" hidden="1" customHeight="1" x14ac:dyDescent="0.2">
      <c r="A11" s="41"/>
      <c r="B11" s="28" t="s">
        <v>13</v>
      </c>
      <c r="C11" s="29">
        <f t="shared" ref="C11:J11" si="0">SUM(C9:C10)</f>
        <v>755</v>
      </c>
      <c r="D11" s="29">
        <f t="shared" si="0"/>
        <v>680</v>
      </c>
      <c r="E11" s="30">
        <f t="shared" si="0"/>
        <v>24</v>
      </c>
      <c r="F11" s="29">
        <f t="shared" si="0"/>
        <v>6</v>
      </c>
      <c r="G11" s="30">
        <f t="shared" si="0"/>
        <v>4</v>
      </c>
      <c r="H11" s="29">
        <f t="shared" si="0"/>
        <v>30</v>
      </c>
      <c r="I11" s="30">
        <f t="shared" si="0"/>
        <v>5</v>
      </c>
      <c r="J11" s="29">
        <f t="shared" si="0"/>
        <v>749</v>
      </c>
      <c r="K11" s="29">
        <v>99.2</v>
      </c>
      <c r="L11" s="31">
        <f>SUM(L9:L10)</f>
        <v>6</v>
      </c>
    </row>
    <row r="12" spans="1:13" ht="18" hidden="1" customHeight="1" x14ac:dyDescent="0.2">
      <c r="A12" s="39" t="s">
        <v>26</v>
      </c>
      <c r="B12" s="18" t="s">
        <v>11</v>
      </c>
      <c r="C12" s="32">
        <v>379</v>
      </c>
      <c r="D12" s="32">
        <v>330</v>
      </c>
      <c r="E12" s="32">
        <v>14</v>
      </c>
      <c r="F12" s="32">
        <v>4</v>
      </c>
      <c r="G12" s="32">
        <v>0</v>
      </c>
      <c r="H12" s="32">
        <v>20</v>
      </c>
      <c r="I12" s="32">
        <v>3</v>
      </c>
      <c r="J12" s="32">
        <v>371</v>
      </c>
      <c r="K12" s="32">
        <v>97.9</v>
      </c>
      <c r="L12" s="32">
        <v>8</v>
      </c>
    </row>
    <row r="13" spans="1:13" ht="18" hidden="1" customHeight="1" x14ac:dyDescent="0.2">
      <c r="A13" s="40"/>
      <c r="B13" s="22" t="s">
        <v>12</v>
      </c>
      <c r="C13" s="26">
        <v>375</v>
      </c>
      <c r="D13" s="26">
        <v>349</v>
      </c>
      <c r="E13" s="26">
        <v>10</v>
      </c>
      <c r="F13" s="26">
        <v>2</v>
      </c>
      <c r="G13" s="26">
        <v>1</v>
      </c>
      <c r="H13" s="26">
        <v>10</v>
      </c>
      <c r="I13" s="26">
        <v>2</v>
      </c>
      <c r="J13" s="26">
        <v>374</v>
      </c>
      <c r="K13" s="26">
        <v>99.7</v>
      </c>
      <c r="L13" s="26">
        <v>1</v>
      </c>
    </row>
    <row r="14" spans="1:13" ht="18" hidden="1" customHeight="1" x14ac:dyDescent="0.2">
      <c r="A14" s="41"/>
      <c r="B14" s="28" t="s">
        <v>13</v>
      </c>
      <c r="C14" s="33">
        <v>754</v>
      </c>
      <c r="D14" s="33">
        <v>679</v>
      </c>
      <c r="E14" s="33">
        <v>24</v>
      </c>
      <c r="F14" s="33">
        <v>6</v>
      </c>
      <c r="G14" s="33">
        <v>1</v>
      </c>
      <c r="H14" s="33">
        <v>30</v>
      </c>
      <c r="I14" s="33">
        <v>5</v>
      </c>
      <c r="J14" s="33">
        <v>745</v>
      </c>
      <c r="K14" s="33">
        <v>98.8</v>
      </c>
      <c r="L14" s="33">
        <v>9</v>
      </c>
    </row>
    <row r="15" spans="1:13" ht="18" hidden="1" customHeight="1" x14ac:dyDescent="0.2">
      <c r="A15" s="39" t="s">
        <v>28</v>
      </c>
      <c r="B15" s="18" t="s">
        <v>11</v>
      </c>
      <c r="C15" s="32">
        <v>333</v>
      </c>
      <c r="D15" s="32">
        <v>276</v>
      </c>
      <c r="E15" s="32">
        <v>26</v>
      </c>
      <c r="F15" s="32">
        <v>4</v>
      </c>
      <c r="G15" s="32">
        <v>6</v>
      </c>
      <c r="H15" s="32">
        <v>18</v>
      </c>
      <c r="I15" s="32">
        <v>1</v>
      </c>
      <c r="J15" s="32">
        <v>331</v>
      </c>
      <c r="K15" s="32">
        <v>99.4</v>
      </c>
      <c r="L15" s="32">
        <v>2</v>
      </c>
    </row>
    <row r="16" spans="1:13" ht="18" hidden="1" customHeight="1" x14ac:dyDescent="0.2">
      <c r="A16" s="40"/>
      <c r="B16" s="22" t="s">
        <v>12</v>
      </c>
      <c r="C16" s="26">
        <v>365</v>
      </c>
      <c r="D16" s="26">
        <v>331</v>
      </c>
      <c r="E16" s="26">
        <v>13</v>
      </c>
      <c r="F16" s="26">
        <v>6</v>
      </c>
      <c r="G16" s="26">
        <v>5</v>
      </c>
      <c r="H16" s="26">
        <v>10</v>
      </c>
      <c r="I16" s="26">
        <v>0</v>
      </c>
      <c r="J16" s="26">
        <v>365</v>
      </c>
      <c r="K16" s="26">
        <v>100</v>
      </c>
      <c r="L16" s="26">
        <v>0</v>
      </c>
    </row>
    <row r="17" spans="1:12" ht="18" hidden="1" customHeight="1" x14ac:dyDescent="0.2">
      <c r="A17" s="41"/>
      <c r="B17" s="28" t="s">
        <v>13</v>
      </c>
      <c r="C17" s="33">
        <v>698</v>
      </c>
      <c r="D17" s="33">
        <v>607</v>
      </c>
      <c r="E17" s="33">
        <v>39</v>
      </c>
      <c r="F17" s="33">
        <v>10</v>
      </c>
      <c r="G17" s="33">
        <v>11</v>
      </c>
      <c r="H17" s="33">
        <v>28</v>
      </c>
      <c r="I17" s="33">
        <v>1</v>
      </c>
      <c r="J17" s="33">
        <v>696</v>
      </c>
      <c r="K17" s="33">
        <v>99.7</v>
      </c>
      <c r="L17" s="33">
        <v>2</v>
      </c>
    </row>
    <row r="18" spans="1:12" ht="18" hidden="1" customHeight="1" x14ac:dyDescent="0.2">
      <c r="A18" s="39" t="s">
        <v>27</v>
      </c>
      <c r="B18" s="18" t="s">
        <v>11</v>
      </c>
      <c r="C18" s="32">
        <v>341</v>
      </c>
      <c r="D18" s="32">
        <v>278</v>
      </c>
      <c r="E18" s="32">
        <v>17</v>
      </c>
      <c r="F18" s="32">
        <v>3</v>
      </c>
      <c r="G18" s="32">
        <v>8</v>
      </c>
      <c r="H18" s="32">
        <v>20</v>
      </c>
      <c r="I18" s="32">
        <v>0</v>
      </c>
      <c r="J18" s="19">
        <f>SUM(D18:I18)</f>
        <v>326</v>
      </c>
      <c r="K18" s="32">
        <v>95.6</v>
      </c>
      <c r="L18" s="32">
        <v>15</v>
      </c>
    </row>
    <row r="19" spans="1:12" ht="18" hidden="1" customHeight="1" x14ac:dyDescent="0.2">
      <c r="A19" s="40"/>
      <c r="B19" s="22" t="s">
        <v>12</v>
      </c>
      <c r="C19" s="26">
        <v>328</v>
      </c>
      <c r="D19" s="26">
        <v>309</v>
      </c>
      <c r="E19" s="26">
        <v>9</v>
      </c>
      <c r="F19" s="26">
        <v>0</v>
      </c>
      <c r="G19" s="26">
        <v>3</v>
      </c>
      <c r="H19" s="26">
        <v>6</v>
      </c>
      <c r="I19" s="26">
        <v>0</v>
      </c>
      <c r="J19" s="23">
        <f>SUM(D19:I19)</f>
        <v>327</v>
      </c>
      <c r="K19" s="26">
        <v>99.7</v>
      </c>
      <c r="L19" s="26">
        <v>1</v>
      </c>
    </row>
    <row r="20" spans="1:12" ht="18" hidden="1" customHeight="1" x14ac:dyDescent="0.2">
      <c r="A20" s="41"/>
      <c r="B20" s="28" t="s">
        <v>13</v>
      </c>
      <c r="C20" s="33">
        <v>669</v>
      </c>
      <c r="D20" s="33">
        <v>587</v>
      </c>
      <c r="E20" s="33">
        <v>26</v>
      </c>
      <c r="F20" s="33">
        <v>3</v>
      </c>
      <c r="G20" s="33">
        <v>11</v>
      </c>
      <c r="H20" s="33">
        <v>26</v>
      </c>
      <c r="I20" s="33">
        <v>0</v>
      </c>
      <c r="J20" s="29">
        <f>SUM(J18:J19)</f>
        <v>653</v>
      </c>
      <c r="K20" s="33">
        <v>97.6</v>
      </c>
      <c r="L20" s="33">
        <v>16</v>
      </c>
    </row>
    <row r="21" spans="1:12" ht="18" hidden="1" customHeight="1" x14ac:dyDescent="0.2">
      <c r="A21" s="39" t="s">
        <v>31</v>
      </c>
      <c r="B21" s="18" t="s">
        <v>11</v>
      </c>
      <c r="C21" s="32">
        <v>331</v>
      </c>
      <c r="D21" s="32">
        <v>293</v>
      </c>
      <c r="E21" s="32">
        <v>11</v>
      </c>
      <c r="F21" s="32">
        <v>3</v>
      </c>
      <c r="G21" s="32">
        <v>2</v>
      </c>
      <c r="H21" s="32">
        <v>17</v>
      </c>
      <c r="I21" s="32">
        <v>0</v>
      </c>
      <c r="J21" s="19">
        <f>SUM(D21:I21)</f>
        <v>326</v>
      </c>
      <c r="K21" s="32">
        <v>98.5</v>
      </c>
      <c r="L21" s="32">
        <v>5</v>
      </c>
    </row>
    <row r="22" spans="1:12" ht="18" hidden="1" customHeight="1" x14ac:dyDescent="0.2">
      <c r="A22" s="40"/>
      <c r="B22" s="22" t="s">
        <v>12</v>
      </c>
      <c r="C22" s="26">
        <v>327</v>
      </c>
      <c r="D22" s="26">
        <v>303</v>
      </c>
      <c r="E22" s="26">
        <v>11</v>
      </c>
      <c r="F22" s="26">
        <v>6</v>
      </c>
      <c r="G22" s="26">
        <v>0</v>
      </c>
      <c r="H22" s="26">
        <v>1</v>
      </c>
      <c r="I22" s="26">
        <v>0</v>
      </c>
      <c r="J22" s="23">
        <f>SUM(D22:I22)</f>
        <v>321</v>
      </c>
      <c r="K22" s="26">
        <v>98.2</v>
      </c>
      <c r="L22" s="26">
        <v>6</v>
      </c>
    </row>
    <row r="23" spans="1:12" ht="18" hidden="1" customHeight="1" x14ac:dyDescent="0.2">
      <c r="A23" s="41"/>
      <c r="B23" s="28" t="s">
        <v>13</v>
      </c>
      <c r="C23" s="33">
        <v>658</v>
      </c>
      <c r="D23" s="33">
        <v>596</v>
      </c>
      <c r="E23" s="33">
        <v>22</v>
      </c>
      <c r="F23" s="33">
        <v>9</v>
      </c>
      <c r="G23" s="33">
        <v>2</v>
      </c>
      <c r="H23" s="33">
        <v>18</v>
      </c>
      <c r="I23" s="33">
        <v>0</v>
      </c>
      <c r="J23" s="29">
        <f>SUM(J21:J22)</f>
        <v>647</v>
      </c>
      <c r="K23" s="33">
        <v>98.2</v>
      </c>
      <c r="L23" s="33">
        <v>11</v>
      </c>
    </row>
    <row r="24" spans="1:12" ht="18" hidden="1" customHeight="1" x14ac:dyDescent="0.2">
      <c r="A24" s="39" t="s">
        <v>32</v>
      </c>
      <c r="B24" s="18" t="s">
        <v>11</v>
      </c>
      <c r="C24" s="32">
        <v>342</v>
      </c>
      <c r="D24" s="32">
        <v>288</v>
      </c>
      <c r="E24" s="32">
        <v>17</v>
      </c>
      <c r="F24" s="32">
        <v>4</v>
      </c>
      <c r="G24" s="32">
        <v>2</v>
      </c>
      <c r="H24" s="32">
        <v>18</v>
      </c>
      <c r="I24" s="32">
        <v>2</v>
      </c>
      <c r="J24" s="19">
        <v>331</v>
      </c>
      <c r="K24" s="32">
        <v>96.8</v>
      </c>
      <c r="L24" s="32">
        <v>11</v>
      </c>
    </row>
    <row r="25" spans="1:12" ht="18" hidden="1" customHeight="1" x14ac:dyDescent="0.2">
      <c r="A25" s="40"/>
      <c r="B25" s="22" t="s">
        <v>12</v>
      </c>
      <c r="C25" s="26">
        <v>302</v>
      </c>
      <c r="D25" s="26">
        <v>279</v>
      </c>
      <c r="E25" s="26">
        <v>13</v>
      </c>
      <c r="F25" s="26">
        <v>2</v>
      </c>
      <c r="G25" s="26">
        <v>1</v>
      </c>
      <c r="H25" s="26">
        <v>2</v>
      </c>
      <c r="I25" s="26">
        <v>0</v>
      </c>
      <c r="J25" s="23">
        <v>297</v>
      </c>
      <c r="K25" s="26">
        <v>98.3</v>
      </c>
      <c r="L25" s="26">
        <v>5</v>
      </c>
    </row>
    <row r="26" spans="1:12" ht="18" hidden="1" customHeight="1" x14ac:dyDescent="0.2">
      <c r="A26" s="41"/>
      <c r="B26" s="28" t="s">
        <v>13</v>
      </c>
      <c r="C26" s="33">
        <v>644</v>
      </c>
      <c r="D26" s="33">
        <v>567</v>
      </c>
      <c r="E26" s="33">
        <v>30</v>
      </c>
      <c r="F26" s="33">
        <v>6</v>
      </c>
      <c r="G26" s="33">
        <v>3</v>
      </c>
      <c r="H26" s="33">
        <v>20</v>
      </c>
      <c r="I26" s="33">
        <v>2</v>
      </c>
      <c r="J26" s="29">
        <v>628</v>
      </c>
      <c r="K26" s="33">
        <v>97.5</v>
      </c>
      <c r="L26" s="33">
        <v>16</v>
      </c>
    </row>
    <row r="27" spans="1:12" ht="18" hidden="1" customHeight="1" x14ac:dyDescent="0.2">
      <c r="A27" s="39" t="s">
        <v>33</v>
      </c>
      <c r="B27" s="18" t="s">
        <v>11</v>
      </c>
      <c r="C27" s="32">
        <v>350</v>
      </c>
      <c r="D27" s="32">
        <v>298</v>
      </c>
      <c r="E27" s="32">
        <v>22</v>
      </c>
      <c r="F27" s="32">
        <v>1</v>
      </c>
      <c r="G27" s="32">
        <v>3</v>
      </c>
      <c r="H27" s="32">
        <v>19</v>
      </c>
      <c r="I27" s="32">
        <v>1</v>
      </c>
      <c r="J27" s="19">
        <v>344</v>
      </c>
      <c r="K27" s="19">
        <v>98.3</v>
      </c>
      <c r="L27" s="32">
        <v>6</v>
      </c>
    </row>
    <row r="28" spans="1:12" ht="18" hidden="1" customHeight="1" x14ac:dyDescent="0.2">
      <c r="A28" s="40"/>
      <c r="B28" s="22" t="s">
        <v>12</v>
      </c>
      <c r="C28" s="26">
        <v>338</v>
      </c>
      <c r="D28" s="26">
        <v>313</v>
      </c>
      <c r="E28" s="26">
        <v>12</v>
      </c>
      <c r="F28" s="26">
        <v>5</v>
      </c>
      <c r="G28" s="26">
        <v>1</v>
      </c>
      <c r="H28" s="26">
        <v>6</v>
      </c>
      <c r="I28" s="26">
        <v>0</v>
      </c>
      <c r="J28" s="23">
        <v>337</v>
      </c>
      <c r="K28" s="23">
        <v>99.7</v>
      </c>
      <c r="L28" s="26">
        <v>1</v>
      </c>
    </row>
    <row r="29" spans="1:12" ht="18" hidden="1" customHeight="1" x14ac:dyDescent="0.2">
      <c r="A29" s="41"/>
      <c r="B29" s="28" t="s">
        <v>13</v>
      </c>
      <c r="C29" s="33">
        <v>688</v>
      </c>
      <c r="D29" s="33">
        <v>611</v>
      </c>
      <c r="E29" s="33">
        <v>34</v>
      </c>
      <c r="F29" s="33">
        <v>6</v>
      </c>
      <c r="G29" s="33">
        <v>4</v>
      </c>
      <c r="H29" s="33">
        <v>25</v>
      </c>
      <c r="I29" s="33">
        <v>1</v>
      </c>
      <c r="J29" s="29">
        <v>681</v>
      </c>
      <c r="K29" s="34">
        <v>99</v>
      </c>
      <c r="L29" s="33">
        <v>7</v>
      </c>
    </row>
    <row r="30" spans="1:12" ht="18" hidden="1" customHeight="1" x14ac:dyDescent="0.2">
      <c r="A30" s="39" t="s">
        <v>34</v>
      </c>
      <c r="B30" s="18" t="s">
        <v>11</v>
      </c>
      <c r="C30" s="32">
        <v>351</v>
      </c>
      <c r="D30" s="32">
        <v>305</v>
      </c>
      <c r="E30" s="32">
        <v>21</v>
      </c>
      <c r="F30" s="32">
        <v>1</v>
      </c>
      <c r="G30" s="32">
        <v>4</v>
      </c>
      <c r="H30" s="32">
        <v>17</v>
      </c>
      <c r="I30" s="32">
        <v>0</v>
      </c>
      <c r="J30" s="19">
        <f>SUM(D30:I30)</f>
        <v>348</v>
      </c>
      <c r="K30" s="19">
        <v>99.1</v>
      </c>
      <c r="L30" s="32">
        <v>3</v>
      </c>
    </row>
    <row r="31" spans="1:12" ht="18" hidden="1" customHeight="1" x14ac:dyDescent="0.2">
      <c r="A31" s="40"/>
      <c r="B31" s="22" t="s">
        <v>12</v>
      </c>
      <c r="C31" s="26">
        <v>313</v>
      </c>
      <c r="D31" s="26">
        <v>294</v>
      </c>
      <c r="E31" s="26">
        <v>13</v>
      </c>
      <c r="F31" s="26">
        <v>1</v>
      </c>
      <c r="G31" s="26">
        <v>1</v>
      </c>
      <c r="H31" s="26">
        <v>1</v>
      </c>
      <c r="I31" s="26">
        <v>0</v>
      </c>
      <c r="J31" s="23">
        <f>SUM(D31:I31)</f>
        <v>310</v>
      </c>
      <c r="K31" s="27">
        <v>99</v>
      </c>
      <c r="L31" s="26">
        <v>3</v>
      </c>
    </row>
    <row r="32" spans="1:12" ht="18" hidden="1" customHeight="1" x14ac:dyDescent="0.2">
      <c r="A32" s="41"/>
      <c r="B32" s="28" t="s">
        <v>13</v>
      </c>
      <c r="C32" s="33">
        <f>SUM(C30:C31)</f>
        <v>664</v>
      </c>
      <c r="D32" s="33">
        <f t="shared" ref="D32:L32" si="1">SUM(D30:D31)</f>
        <v>599</v>
      </c>
      <c r="E32" s="33">
        <f t="shared" si="1"/>
        <v>34</v>
      </c>
      <c r="F32" s="33">
        <f t="shared" si="1"/>
        <v>2</v>
      </c>
      <c r="G32" s="33">
        <f t="shared" si="1"/>
        <v>5</v>
      </c>
      <c r="H32" s="33">
        <f t="shared" si="1"/>
        <v>18</v>
      </c>
      <c r="I32" s="33">
        <f t="shared" si="1"/>
        <v>0</v>
      </c>
      <c r="J32" s="33">
        <f t="shared" si="1"/>
        <v>658</v>
      </c>
      <c r="K32" s="33">
        <v>99.1</v>
      </c>
      <c r="L32" s="33">
        <f t="shared" si="1"/>
        <v>6</v>
      </c>
    </row>
    <row r="33" spans="1:14" ht="18" hidden="1" customHeight="1" x14ac:dyDescent="0.2">
      <c r="A33" s="39" t="s">
        <v>35</v>
      </c>
      <c r="B33" s="18" t="s">
        <v>11</v>
      </c>
      <c r="C33" s="32">
        <v>336</v>
      </c>
      <c r="D33" s="32">
        <v>289</v>
      </c>
      <c r="E33" s="32">
        <v>30</v>
      </c>
      <c r="F33" s="32">
        <v>1</v>
      </c>
      <c r="G33" s="32">
        <v>2</v>
      </c>
      <c r="H33" s="32">
        <v>13</v>
      </c>
      <c r="I33" s="32">
        <v>0</v>
      </c>
      <c r="J33" s="19">
        <f>SUM(D33:I33)</f>
        <v>335</v>
      </c>
      <c r="K33" s="19">
        <v>99.7</v>
      </c>
      <c r="L33" s="32">
        <v>1</v>
      </c>
    </row>
    <row r="34" spans="1:14" ht="18" hidden="1" customHeight="1" x14ac:dyDescent="0.2">
      <c r="A34" s="40"/>
      <c r="B34" s="22" t="s">
        <v>12</v>
      </c>
      <c r="C34" s="26">
        <v>340</v>
      </c>
      <c r="D34" s="26">
        <v>315</v>
      </c>
      <c r="E34" s="26">
        <v>14</v>
      </c>
      <c r="F34" s="26">
        <v>0</v>
      </c>
      <c r="G34" s="26">
        <v>5</v>
      </c>
      <c r="H34" s="26">
        <v>2</v>
      </c>
      <c r="I34" s="26">
        <v>0</v>
      </c>
      <c r="J34" s="23">
        <f>SUM(D34:I34)</f>
        <v>336</v>
      </c>
      <c r="K34" s="23">
        <v>98.8</v>
      </c>
      <c r="L34" s="26">
        <v>4</v>
      </c>
    </row>
    <row r="35" spans="1:14" ht="18" hidden="1" customHeight="1" x14ac:dyDescent="0.2">
      <c r="A35" s="41"/>
      <c r="B35" s="28" t="s">
        <v>13</v>
      </c>
      <c r="C35" s="33">
        <v>676</v>
      </c>
      <c r="D35" s="33">
        <v>604</v>
      </c>
      <c r="E35" s="33">
        <v>44</v>
      </c>
      <c r="F35" s="33">
        <v>1</v>
      </c>
      <c r="G35" s="33">
        <v>7</v>
      </c>
      <c r="H35" s="33">
        <v>15</v>
      </c>
      <c r="I35" s="33">
        <v>0</v>
      </c>
      <c r="J35" s="33">
        <f>SUM(J33:J34)</f>
        <v>671</v>
      </c>
      <c r="K35" s="33">
        <v>99.3</v>
      </c>
      <c r="L35" s="33">
        <v>5</v>
      </c>
    </row>
    <row r="36" spans="1:14" ht="18" hidden="1" customHeight="1" x14ac:dyDescent="0.2">
      <c r="A36" s="39" t="s">
        <v>36</v>
      </c>
      <c r="B36" s="18" t="s">
        <v>11</v>
      </c>
      <c r="C36" s="32">
        <v>351</v>
      </c>
      <c r="D36" s="32">
        <v>301</v>
      </c>
      <c r="E36" s="32">
        <v>13</v>
      </c>
      <c r="F36" s="32">
        <v>6</v>
      </c>
      <c r="G36" s="32">
        <v>2</v>
      </c>
      <c r="H36" s="32">
        <v>19</v>
      </c>
      <c r="I36" s="32">
        <v>1</v>
      </c>
      <c r="J36" s="19">
        <v>342</v>
      </c>
      <c r="K36" s="19">
        <v>97.4</v>
      </c>
      <c r="L36" s="32">
        <v>9</v>
      </c>
    </row>
    <row r="37" spans="1:14" ht="18" hidden="1" customHeight="1" x14ac:dyDescent="0.2">
      <c r="A37" s="40"/>
      <c r="B37" s="22" t="s">
        <v>12</v>
      </c>
      <c r="C37" s="26">
        <v>353</v>
      </c>
      <c r="D37" s="26">
        <v>306</v>
      </c>
      <c r="E37" s="26">
        <v>21</v>
      </c>
      <c r="F37" s="26">
        <v>2</v>
      </c>
      <c r="G37" s="26">
        <v>7</v>
      </c>
      <c r="H37" s="26">
        <v>9</v>
      </c>
      <c r="I37" s="26">
        <v>1</v>
      </c>
      <c r="J37" s="23">
        <v>346</v>
      </c>
      <c r="K37" s="27">
        <v>98</v>
      </c>
      <c r="L37" s="26">
        <v>7</v>
      </c>
    </row>
    <row r="38" spans="1:14" ht="18" hidden="1" customHeight="1" x14ac:dyDescent="0.2">
      <c r="A38" s="41"/>
      <c r="B38" s="28" t="s">
        <v>13</v>
      </c>
      <c r="C38" s="33">
        <v>704</v>
      </c>
      <c r="D38" s="33">
        <v>607</v>
      </c>
      <c r="E38" s="33">
        <v>34</v>
      </c>
      <c r="F38" s="33">
        <v>8</v>
      </c>
      <c r="G38" s="33">
        <v>9</v>
      </c>
      <c r="H38" s="33">
        <v>28</v>
      </c>
      <c r="I38" s="33">
        <v>2</v>
      </c>
      <c r="J38" s="33">
        <v>688</v>
      </c>
      <c r="K38" s="33">
        <v>97.7</v>
      </c>
      <c r="L38" s="33">
        <v>16</v>
      </c>
    </row>
    <row r="39" spans="1:14" ht="18" hidden="1" customHeight="1" x14ac:dyDescent="0.2">
      <c r="A39" s="39" t="s">
        <v>37</v>
      </c>
      <c r="B39" s="18" t="s">
        <v>11</v>
      </c>
      <c r="C39" s="32">
        <v>328</v>
      </c>
      <c r="D39" s="32">
        <v>281</v>
      </c>
      <c r="E39" s="32">
        <v>19</v>
      </c>
      <c r="F39" s="32">
        <v>1</v>
      </c>
      <c r="G39" s="32">
        <v>2</v>
      </c>
      <c r="H39" s="32">
        <v>18</v>
      </c>
      <c r="I39" s="32">
        <v>1</v>
      </c>
      <c r="J39" s="19">
        <v>322</v>
      </c>
      <c r="K39" s="19">
        <v>98.2</v>
      </c>
      <c r="L39" s="32">
        <v>6</v>
      </c>
      <c r="N39" s="17"/>
    </row>
    <row r="40" spans="1:14" ht="18" hidden="1" customHeight="1" x14ac:dyDescent="0.2">
      <c r="A40" s="40"/>
      <c r="B40" s="22" t="s">
        <v>12</v>
      </c>
      <c r="C40" s="26">
        <v>348</v>
      </c>
      <c r="D40" s="26">
        <v>319</v>
      </c>
      <c r="E40" s="26">
        <v>15</v>
      </c>
      <c r="F40" s="26">
        <v>1</v>
      </c>
      <c r="G40" s="26">
        <v>1</v>
      </c>
      <c r="H40" s="26">
        <v>10</v>
      </c>
      <c r="I40" s="26">
        <v>0</v>
      </c>
      <c r="J40" s="23">
        <v>346</v>
      </c>
      <c r="K40" s="27">
        <v>99.4</v>
      </c>
      <c r="L40" s="26">
        <v>2</v>
      </c>
      <c r="N40" s="17"/>
    </row>
    <row r="41" spans="1:14" ht="18" hidden="1" customHeight="1" x14ac:dyDescent="0.2">
      <c r="A41" s="41"/>
      <c r="B41" s="28" t="s">
        <v>13</v>
      </c>
      <c r="C41" s="33">
        <v>676</v>
      </c>
      <c r="D41" s="33">
        <v>600</v>
      </c>
      <c r="E41" s="33">
        <v>34</v>
      </c>
      <c r="F41" s="33">
        <v>2</v>
      </c>
      <c r="G41" s="33">
        <v>3</v>
      </c>
      <c r="H41" s="33">
        <v>28</v>
      </c>
      <c r="I41" s="33">
        <v>1</v>
      </c>
      <c r="J41" s="33">
        <v>668</v>
      </c>
      <c r="K41" s="33">
        <v>98.8</v>
      </c>
      <c r="L41" s="33">
        <v>8</v>
      </c>
      <c r="N41" s="17"/>
    </row>
    <row r="42" spans="1:14" ht="18" hidden="1" customHeight="1" x14ac:dyDescent="0.2">
      <c r="A42" s="39" t="s">
        <v>46</v>
      </c>
      <c r="B42" s="18" t="s">
        <v>11</v>
      </c>
      <c r="C42" s="32">
        <v>345</v>
      </c>
      <c r="D42" s="32">
        <v>304</v>
      </c>
      <c r="E42" s="32">
        <v>14</v>
      </c>
      <c r="F42" s="32">
        <v>1</v>
      </c>
      <c r="G42" s="32">
        <v>1</v>
      </c>
      <c r="H42" s="32">
        <v>15</v>
      </c>
      <c r="I42" s="32">
        <v>1</v>
      </c>
      <c r="J42" s="19">
        <f t="shared" ref="J42:J53" si="2">SUM(D42:I42)</f>
        <v>336</v>
      </c>
      <c r="K42" s="19">
        <v>97.4</v>
      </c>
      <c r="L42" s="32">
        <v>9</v>
      </c>
      <c r="N42" s="17"/>
    </row>
    <row r="43" spans="1:14" ht="18" hidden="1" customHeight="1" x14ac:dyDescent="0.2">
      <c r="A43" s="40"/>
      <c r="B43" s="22" t="s">
        <v>12</v>
      </c>
      <c r="C43" s="26">
        <v>323</v>
      </c>
      <c r="D43" s="26">
        <v>300</v>
      </c>
      <c r="E43" s="26">
        <v>11</v>
      </c>
      <c r="F43" s="26">
        <v>0</v>
      </c>
      <c r="G43" s="26">
        <v>4</v>
      </c>
      <c r="H43" s="26">
        <v>7</v>
      </c>
      <c r="I43" s="26">
        <v>1</v>
      </c>
      <c r="J43" s="23">
        <f t="shared" si="2"/>
        <v>323</v>
      </c>
      <c r="K43" s="27">
        <v>100</v>
      </c>
      <c r="L43" s="26">
        <v>0</v>
      </c>
      <c r="N43" s="17"/>
    </row>
    <row r="44" spans="1:14" ht="18" hidden="1" customHeight="1" x14ac:dyDescent="0.2">
      <c r="A44" s="41"/>
      <c r="B44" s="28" t="s">
        <v>13</v>
      </c>
      <c r="C44" s="33">
        <v>668</v>
      </c>
      <c r="D44" s="33">
        <v>604</v>
      </c>
      <c r="E44" s="33">
        <v>25</v>
      </c>
      <c r="F44" s="33">
        <v>1</v>
      </c>
      <c r="G44" s="33">
        <v>5</v>
      </c>
      <c r="H44" s="33">
        <v>22</v>
      </c>
      <c r="I44" s="33">
        <v>2</v>
      </c>
      <c r="J44" s="33">
        <f t="shared" si="2"/>
        <v>659</v>
      </c>
      <c r="K44" s="33">
        <v>98.7</v>
      </c>
      <c r="L44" s="33">
        <v>9</v>
      </c>
      <c r="N44" s="17"/>
    </row>
    <row r="45" spans="1:14" ht="18" hidden="1" customHeight="1" x14ac:dyDescent="0.2">
      <c r="A45" s="39" t="s">
        <v>47</v>
      </c>
      <c r="B45" s="18" t="s">
        <v>11</v>
      </c>
      <c r="C45" s="32">
        <v>406</v>
      </c>
      <c r="D45" s="32">
        <v>342</v>
      </c>
      <c r="E45" s="32">
        <v>22</v>
      </c>
      <c r="F45" s="32">
        <v>3</v>
      </c>
      <c r="G45" s="32">
        <v>9</v>
      </c>
      <c r="H45" s="32">
        <v>25</v>
      </c>
      <c r="I45" s="32">
        <v>1</v>
      </c>
      <c r="J45" s="19">
        <f t="shared" si="2"/>
        <v>402</v>
      </c>
      <c r="K45" s="19">
        <v>99</v>
      </c>
      <c r="L45" s="32">
        <v>4</v>
      </c>
      <c r="N45" s="35"/>
    </row>
    <row r="46" spans="1:14" ht="18" hidden="1" customHeight="1" x14ac:dyDescent="0.2">
      <c r="A46" s="40"/>
      <c r="B46" s="22" t="s">
        <v>12</v>
      </c>
      <c r="C46" s="26">
        <v>314</v>
      </c>
      <c r="D46" s="26">
        <v>290</v>
      </c>
      <c r="E46" s="26">
        <v>14</v>
      </c>
      <c r="F46" s="26">
        <v>0</v>
      </c>
      <c r="G46" s="26">
        <v>1</v>
      </c>
      <c r="H46" s="26">
        <v>4</v>
      </c>
      <c r="I46" s="26">
        <v>3</v>
      </c>
      <c r="J46" s="23">
        <f t="shared" si="2"/>
        <v>312</v>
      </c>
      <c r="K46" s="27">
        <v>99.4</v>
      </c>
      <c r="L46" s="26">
        <v>2</v>
      </c>
      <c r="N46" s="35"/>
    </row>
    <row r="47" spans="1:14" ht="18" hidden="1" customHeight="1" x14ac:dyDescent="0.2">
      <c r="A47" s="41"/>
      <c r="B47" s="28" t="s">
        <v>13</v>
      </c>
      <c r="C47" s="33">
        <v>720</v>
      </c>
      <c r="D47" s="33">
        <v>632</v>
      </c>
      <c r="E47" s="33">
        <v>36</v>
      </c>
      <c r="F47" s="33">
        <v>3</v>
      </c>
      <c r="G47" s="33">
        <v>10</v>
      </c>
      <c r="H47" s="33">
        <v>29</v>
      </c>
      <c r="I47" s="33">
        <v>4</v>
      </c>
      <c r="J47" s="33">
        <f t="shared" si="2"/>
        <v>714</v>
      </c>
      <c r="K47" s="33">
        <v>99.2</v>
      </c>
      <c r="L47" s="33">
        <v>6</v>
      </c>
      <c r="N47" s="35"/>
    </row>
    <row r="48" spans="1:14" ht="18" customHeight="1" x14ac:dyDescent="0.2">
      <c r="A48" s="39" t="s">
        <v>49</v>
      </c>
      <c r="B48" s="18" t="s">
        <v>11</v>
      </c>
      <c r="C48" s="32">
        <v>381</v>
      </c>
      <c r="D48" s="32">
        <v>333</v>
      </c>
      <c r="E48" s="32">
        <v>19</v>
      </c>
      <c r="F48" s="32">
        <v>3</v>
      </c>
      <c r="G48" s="32">
        <v>7</v>
      </c>
      <c r="H48" s="32">
        <v>17</v>
      </c>
      <c r="I48" s="32">
        <v>2</v>
      </c>
      <c r="J48" s="19">
        <f t="shared" si="2"/>
        <v>381</v>
      </c>
      <c r="K48" s="36">
        <v>100</v>
      </c>
      <c r="L48" s="32">
        <v>0</v>
      </c>
      <c r="N48" s="35"/>
    </row>
    <row r="49" spans="1:14" ht="18" customHeight="1" x14ac:dyDescent="0.2">
      <c r="A49" s="40"/>
      <c r="B49" s="22" t="s">
        <v>12</v>
      </c>
      <c r="C49" s="26">
        <v>378</v>
      </c>
      <c r="D49" s="26">
        <v>355</v>
      </c>
      <c r="E49" s="26">
        <v>9</v>
      </c>
      <c r="F49" s="26">
        <v>2</v>
      </c>
      <c r="G49" s="26">
        <v>3</v>
      </c>
      <c r="H49" s="26">
        <v>9</v>
      </c>
      <c r="I49" s="26">
        <v>0</v>
      </c>
      <c r="J49" s="23">
        <f t="shared" si="2"/>
        <v>378</v>
      </c>
      <c r="K49" s="27">
        <v>100</v>
      </c>
      <c r="L49" s="26">
        <v>0</v>
      </c>
      <c r="N49" s="35"/>
    </row>
    <row r="50" spans="1:14" ht="18" customHeight="1" x14ac:dyDescent="0.2">
      <c r="A50" s="41"/>
      <c r="B50" s="28" t="s">
        <v>13</v>
      </c>
      <c r="C50" s="33">
        <v>759</v>
      </c>
      <c r="D50" s="33">
        <v>688</v>
      </c>
      <c r="E50" s="33">
        <v>28</v>
      </c>
      <c r="F50" s="33">
        <v>5</v>
      </c>
      <c r="G50" s="33">
        <v>10</v>
      </c>
      <c r="H50" s="33">
        <v>26</v>
      </c>
      <c r="I50" s="33">
        <v>2</v>
      </c>
      <c r="J50" s="33">
        <f t="shared" si="2"/>
        <v>759</v>
      </c>
      <c r="K50" s="37">
        <v>100</v>
      </c>
      <c r="L50" s="33">
        <v>0</v>
      </c>
      <c r="N50" s="35"/>
    </row>
    <row r="51" spans="1:14" ht="18" customHeight="1" x14ac:dyDescent="0.2">
      <c r="A51" s="39" t="s">
        <v>38</v>
      </c>
      <c r="B51" s="18" t="s">
        <v>11</v>
      </c>
      <c r="C51" s="32">
        <v>370</v>
      </c>
      <c r="D51" s="32">
        <v>320</v>
      </c>
      <c r="E51" s="32">
        <v>12</v>
      </c>
      <c r="F51" s="32">
        <v>4</v>
      </c>
      <c r="G51" s="32">
        <v>7</v>
      </c>
      <c r="H51" s="32">
        <v>23</v>
      </c>
      <c r="I51" s="32">
        <v>2</v>
      </c>
      <c r="J51" s="19">
        <f t="shared" si="2"/>
        <v>368</v>
      </c>
      <c r="K51" s="36">
        <v>99.5</v>
      </c>
      <c r="L51" s="32">
        <v>2</v>
      </c>
      <c r="N51" s="35"/>
    </row>
    <row r="52" spans="1:14" ht="18" customHeight="1" x14ac:dyDescent="0.2">
      <c r="A52" s="40"/>
      <c r="B52" s="22" t="s">
        <v>12</v>
      </c>
      <c r="C52" s="26">
        <v>359</v>
      </c>
      <c r="D52" s="26">
        <v>337</v>
      </c>
      <c r="E52" s="26">
        <v>13</v>
      </c>
      <c r="F52" s="26">
        <v>1</v>
      </c>
      <c r="G52" s="26">
        <v>0</v>
      </c>
      <c r="H52" s="26">
        <v>7</v>
      </c>
      <c r="I52" s="26">
        <v>1</v>
      </c>
      <c r="J52" s="23">
        <f t="shared" si="2"/>
        <v>359</v>
      </c>
      <c r="K52" s="27">
        <v>100</v>
      </c>
      <c r="L52" s="26">
        <v>0</v>
      </c>
      <c r="N52" s="35"/>
    </row>
    <row r="53" spans="1:14" ht="18" customHeight="1" x14ac:dyDescent="0.2">
      <c r="A53" s="41"/>
      <c r="B53" s="28" t="s">
        <v>13</v>
      </c>
      <c r="C53" s="33">
        <v>729</v>
      </c>
      <c r="D53" s="33">
        <v>657</v>
      </c>
      <c r="E53" s="33">
        <v>25</v>
      </c>
      <c r="F53" s="33">
        <v>5</v>
      </c>
      <c r="G53" s="33">
        <v>7</v>
      </c>
      <c r="H53" s="33">
        <v>30</v>
      </c>
      <c r="I53" s="33">
        <v>3</v>
      </c>
      <c r="J53" s="33">
        <f t="shared" si="2"/>
        <v>727</v>
      </c>
      <c r="K53" s="37">
        <v>99.7</v>
      </c>
      <c r="L53" s="33">
        <v>2</v>
      </c>
      <c r="N53" s="35"/>
    </row>
    <row r="54" spans="1:14" ht="18" customHeight="1" x14ac:dyDescent="0.2">
      <c r="A54" s="39" t="s">
        <v>39</v>
      </c>
      <c r="B54" s="18" t="s">
        <v>11</v>
      </c>
      <c r="C54" s="32">
        <v>352</v>
      </c>
      <c r="D54" s="32">
        <v>312</v>
      </c>
      <c r="E54" s="32">
        <v>17</v>
      </c>
      <c r="F54" s="32">
        <v>0</v>
      </c>
      <c r="G54" s="32">
        <v>1</v>
      </c>
      <c r="H54" s="32">
        <v>20</v>
      </c>
      <c r="I54" s="32">
        <v>0</v>
      </c>
      <c r="J54" s="19">
        <f t="shared" ref="J54:J65" si="3">SUM(D54:I54)</f>
        <v>350</v>
      </c>
      <c r="K54" s="36">
        <v>99.4</v>
      </c>
      <c r="L54" s="32">
        <v>2</v>
      </c>
    </row>
    <row r="55" spans="1:14" ht="18" customHeight="1" x14ac:dyDescent="0.2">
      <c r="A55" s="40"/>
      <c r="B55" s="22" t="s">
        <v>12</v>
      </c>
      <c r="C55" s="26">
        <v>394</v>
      </c>
      <c r="D55" s="26">
        <v>361</v>
      </c>
      <c r="E55" s="26">
        <v>15</v>
      </c>
      <c r="F55" s="26">
        <v>4</v>
      </c>
      <c r="G55" s="26">
        <v>3</v>
      </c>
      <c r="H55" s="26">
        <v>7</v>
      </c>
      <c r="I55" s="26">
        <v>0</v>
      </c>
      <c r="J55" s="23">
        <f t="shared" si="3"/>
        <v>390</v>
      </c>
      <c r="K55" s="27">
        <v>99</v>
      </c>
      <c r="L55" s="26">
        <v>4</v>
      </c>
    </row>
    <row r="56" spans="1:14" ht="18" customHeight="1" x14ac:dyDescent="0.2">
      <c r="A56" s="41"/>
      <c r="B56" s="28" t="s">
        <v>13</v>
      </c>
      <c r="C56" s="33">
        <v>746</v>
      </c>
      <c r="D56" s="33">
        <v>673</v>
      </c>
      <c r="E56" s="33">
        <v>32</v>
      </c>
      <c r="F56" s="33">
        <v>4</v>
      </c>
      <c r="G56" s="33">
        <v>4</v>
      </c>
      <c r="H56" s="33">
        <v>27</v>
      </c>
      <c r="I56" s="33">
        <v>0</v>
      </c>
      <c r="J56" s="33">
        <f t="shared" si="3"/>
        <v>740</v>
      </c>
      <c r="K56" s="37">
        <v>99.2</v>
      </c>
      <c r="L56" s="33">
        <v>6</v>
      </c>
    </row>
    <row r="57" spans="1:14" ht="18" customHeight="1" x14ac:dyDescent="0.2">
      <c r="A57" s="39" t="s">
        <v>40</v>
      </c>
      <c r="B57" s="18" t="s">
        <v>11</v>
      </c>
      <c r="C57" s="32">
        <v>372</v>
      </c>
      <c r="D57" s="32">
        <v>316</v>
      </c>
      <c r="E57" s="32">
        <v>23</v>
      </c>
      <c r="F57" s="32">
        <v>2</v>
      </c>
      <c r="G57" s="32">
        <v>4</v>
      </c>
      <c r="H57" s="32">
        <v>23</v>
      </c>
      <c r="I57" s="32">
        <v>0</v>
      </c>
      <c r="J57" s="19">
        <f t="shared" si="3"/>
        <v>368</v>
      </c>
      <c r="K57" s="36">
        <f t="shared" ref="K57:K62" si="4">ROUND(J57/C57*100,1)</f>
        <v>98.9</v>
      </c>
      <c r="L57" s="32">
        <v>0</v>
      </c>
    </row>
    <row r="58" spans="1:14" ht="18" customHeight="1" x14ac:dyDescent="0.2">
      <c r="A58" s="40"/>
      <c r="B58" s="22" t="s">
        <v>12</v>
      </c>
      <c r="C58" s="26">
        <v>366</v>
      </c>
      <c r="D58" s="26">
        <v>342</v>
      </c>
      <c r="E58" s="26">
        <v>10</v>
      </c>
      <c r="F58" s="26">
        <v>0</v>
      </c>
      <c r="G58" s="26">
        <v>3</v>
      </c>
      <c r="H58" s="26">
        <v>9</v>
      </c>
      <c r="I58" s="26">
        <v>0</v>
      </c>
      <c r="J58" s="23">
        <f t="shared" si="3"/>
        <v>364</v>
      </c>
      <c r="K58" s="27">
        <f t="shared" si="4"/>
        <v>99.5</v>
      </c>
      <c r="L58" s="26">
        <v>0</v>
      </c>
    </row>
    <row r="59" spans="1:14" ht="18" customHeight="1" x14ac:dyDescent="0.2">
      <c r="A59" s="41"/>
      <c r="B59" s="28" t="s">
        <v>13</v>
      </c>
      <c r="C59" s="33">
        <v>738</v>
      </c>
      <c r="D59" s="33">
        <v>658</v>
      </c>
      <c r="E59" s="33">
        <v>33</v>
      </c>
      <c r="F59" s="33">
        <v>2</v>
      </c>
      <c r="G59" s="33">
        <v>7</v>
      </c>
      <c r="H59" s="33">
        <v>32</v>
      </c>
      <c r="I59" s="33">
        <v>0</v>
      </c>
      <c r="J59" s="33">
        <f t="shared" si="3"/>
        <v>732</v>
      </c>
      <c r="K59" s="37">
        <f t="shared" si="4"/>
        <v>99.2</v>
      </c>
      <c r="L59" s="33">
        <v>0</v>
      </c>
    </row>
    <row r="60" spans="1:14" ht="18" customHeight="1" x14ac:dyDescent="0.2">
      <c r="A60" s="39" t="s">
        <v>41</v>
      </c>
      <c r="B60" s="18" t="s">
        <v>11</v>
      </c>
      <c r="C60" s="32">
        <v>338</v>
      </c>
      <c r="D60" s="32">
        <v>289</v>
      </c>
      <c r="E60" s="32">
        <v>21</v>
      </c>
      <c r="F60" s="32">
        <v>3</v>
      </c>
      <c r="G60" s="32">
        <v>5</v>
      </c>
      <c r="H60" s="32">
        <v>17</v>
      </c>
      <c r="I60" s="32">
        <v>1</v>
      </c>
      <c r="J60" s="19">
        <f t="shared" si="3"/>
        <v>336</v>
      </c>
      <c r="K60" s="36">
        <f t="shared" si="4"/>
        <v>99.4</v>
      </c>
      <c r="L60" s="32">
        <v>2</v>
      </c>
    </row>
    <row r="61" spans="1:14" ht="18" customHeight="1" x14ac:dyDescent="0.2">
      <c r="A61" s="40"/>
      <c r="B61" s="22" t="s">
        <v>12</v>
      </c>
      <c r="C61" s="26">
        <v>346</v>
      </c>
      <c r="D61" s="26">
        <v>321</v>
      </c>
      <c r="E61" s="26">
        <v>13</v>
      </c>
      <c r="F61" s="26">
        <v>4</v>
      </c>
      <c r="G61" s="26">
        <v>4</v>
      </c>
      <c r="H61" s="26">
        <v>3</v>
      </c>
      <c r="I61" s="26">
        <v>1</v>
      </c>
      <c r="J61" s="23">
        <f t="shared" si="3"/>
        <v>346</v>
      </c>
      <c r="K61" s="27">
        <f t="shared" si="4"/>
        <v>100</v>
      </c>
      <c r="L61" s="26">
        <v>0</v>
      </c>
    </row>
    <row r="62" spans="1:14" ht="18" customHeight="1" x14ac:dyDescent="0.2">
      <c r="A62" s="41"/>
      <c r="B62" s="28" t="s">
        <v>13</v>
      </c>
      <c r="C62" s="33">
        <v>684</v>
      </c>
      <c r="D62" s="33">
        <v>610</v>
      </c>
      <c r="E62" s="33">
        <v>34</v>
      </c>
      <c r="F62" s="33">
        <v>7</v>
      </c>
      <c r="G62" s="33">
        <v>9</v>
      </c>
      <c r="H62" s="33">
        <v>20</v>
      </c>
      <c r="I62" s="33">
        <v>2</v>
      </c>
      <c r="J62" s="33">
        <f t="shared" si="3"/>
        <v>682</v>
      </c>
      <c r="K62" s="37">
        <f t="shared" si="4"/>
        <v>99.7</v>
      </c>
      <c r="L62" s="33">
        <v>2</v>
      </c>
    </row>
    <row r="63" spans="1:14" ht="18" customHeight="1" x14ac:dyDescent="0.2">
      <c r="A63" s="39" t="s">
        <v>43</v>
      </c>
      <c r="B63" s="18" t="s">
        <v>11</v>
      </c>
      <c r="C63" s="32">
        <v>355</v>
      </c>
      <c r="D63" s="32">
        <v>310</v>
      </c>
      <c r="E63" s="32">
        <v>16</v>
      </c>
      <c r="F63" s="32">
        <v>3</v>
      </c>
      <c r="G63" s="32">
        <v>7</v>
      </c>
      <c r="H63" s="32">
        <v>18</v>
      </c>
      <c r="I63" s="32">
        <v>1</v>
      </c>
      <c r="J63" s="19">
        <f t="shared" si="3"/>
        <v>355</v>
      </c>
      <c r="K63" s="36">
        <v>100</v>
      </c>
      <c r="L63" s="32">
        <v>0</v>
      </c>
    </row>
    <row r="64" spans="1:14" ht="18" customHeight="1" x14ac:dyDescent="0.2">
      <c r="A64" s="40"/>
      <c r="B64" s="22" t="s">
        <v>12</v>
      </c>
      <c r="C64" s="26">
        <v>362</v>
      </c>
      <c r="D64" s="26">
        <v>328</v>
      </c>
      <c r="E64" s="26">
        <v>16</v>
      </c>
      <c r="F64" s="26">
        <v>5</v>
      </c>
      <c r="G64" s="26">
        <v>6</v>
      </c>
      <c r="H64" s="26">
        <v>6</v>
      </c>
      <c r="I64" s="26">
        <v>0</v>
      </c>
      <c r="J64" s="23">
        <f t="shared" si="3"/>
        <v>361</v>
      </c>
      <c r="K64" s="27">
        <v>99.7</v>
      </c>
      <c r="L64" s="26">
        <v>1</v>
      </c>
    </row>
    <row r="65" spans="1:12" ht="18" customHeight="1" x14ac:dyDescent="0.2">
      <c r="A65" s="41"/>
      <c r="B65" s="28" t="s">
        <v>13</v>
      </c>
      <c r="C65" s="33">
        <v>717</v>
      </c>
      <c r="D65" s="33">
        <v>638</v>
      </c>
      <c r="E65" s="33">
        <v>32</v>
      </c>
      <c r="F65" s="33">
        <v>8</v>
      </c>
      <c r="G65" s="33">
        <v>13</v>
      </c>
      <c r="H65" s="33">
        <v>24</v>
      </c>
      <c r="I65" s="33">
        <v>1</v>
      </c>
      <c r="J65" s="33">
        <f t="shared" si="3"/>
        <v>716</v>
      </c>
      <c r="K65" s="37">
        <v>99.9</v>
      </c>
      <c r="L65" s="33">
        <v>1</v>
      </c>
    </row>
    <row r="66" spans="1:12" ht="18" customHeight="1" x14ac:dyDescent="0.2">
      <c r="A66" s="39" t="s">
        <v>44</v>
      </c>
      <c r="B66" s="18" t="s">
        <v>11</v>
      </c>
      <c r="C66" s="32">
        <v>377</v>
      </c>
      <c r="D66" s="32">
        <v>314</v>
      </c>
      <c r="E66" s="32">
        <v>19</v>
      </c>
      <c r="F66" s="32">
        <v>8</v>
      </c>
      <c r="G66" s="32">
        <v>9</v>
      </c>
      <c r="H66" s="32">
        <v>23</v>
      </c>
      <c r="I66" s="32">
        <v>0</v>
      </c>
      <c r="J66" s="19">
        <f t="shared" ref="J66:J68" si="5">SUM(D66:I66)</f>
        <v>373</v>
      </c>
      <c r="K66" s="36">
        <v>98.9</v>
      </c>
      <c r="L66" s="32">
        <v>4</v>
      </c>
    </row>
    <row r="67" spans="1:12" ht="18" customHeight="1" x14ac:dyDescent="0.2">
      <c r="A67" s="40"/>
      <c r="B67" s="22" t="s">
        <v>12</v>
      </c>
      <c r="C67" s="26">
        <v>325</v>
      </c>
      <c r="D67" s="26">
        <v>287</v>
      </c>
      <c r="E67" s="26">
        <v>27</v>
      </c>
      <c r="F67" s="26">
        <v>2</v>
      </c>
      <c r="G67" s="26">
        <v>2</v>
      </c>
      <c r="H67" s="26">
        <v>7</v>
      </c>
      <c r="I67" s="26">
        <v>0</v>
      </c>
      <c r="J67" s="23">
        <f t="shared" si="5"/>
        <v>325</v>
      </c>
      <c r="K67" s="27">
        <v>100</v>
      </c>
      <c r="L67" s="26">
        <v>0</v>
      </c>
    </row>
    <row r="68" spans="1:12" ht="18" customHeight="1" x14ac:dyDescent="0.2">
      <c r="A68" s="41"/>
      <c r="B68" s="28" t="s">
        <v>13</v>
      </c>
      <c r="C68" s="33">
        <v>702</v>
      </c>
      <c r="D68" s="33">
        <v>601</v>
      </c>
      <c r="E68" s="33">
        <v>46</v>
      </c>
      <c r="F68" s="33">
        <v>10</v>
      </c>
      <c r="G68" s="33">
        <v>11</v>
      </c>
      <c r="H68" s="33">
        <v>30</v>
      </c>
      <c r="I68" s="33">
        <v>0</v>
      </c>
      <c r="J68" s="33">
        <f t="shared" si="5"/>
        <v>698</v>
      </c>
      <c r="K68" s="37">
        <v>99.4</v>
      </c>
      <c r="L68" s="33">
        <v>4</v>
      </c>
    </row>
    <row r="69" spans="1:12" ht="18" customHeight="1" x14ac:dyDescent="0.2">
      <c r="A69" s="39" t="s">
        <v>45</v>
      </c>
      <c r="B69" s="18" t="s">
        <v>11</v>
      </c>
      <c r="C69" s="32">
        <v>366</v>
      </c>
      <c r="D69" s="32">
        <v>310</v>
      </c>
      <c r="E69" s="32">
        <v>25</v>
      </c>
      <c r="F69" s="32">
        <v>6</v>
      </c>
      <c r="G69" s="32">
        <v>3</v>
      </c>
      <c r="H69" s="32">
        <v>22</v>
      </c>
      <c r="I69" s="32">
        <v>0</v>
      </c>
      <c r="J69" s="19">
        <f>SUM(D69:I69)</f>
        <v>366</v>
      </c>
      <c r="K69" s="36">
        <v>100</v>
      </c>
      <c r="L69" s="32">
        <v>0</v>
      </c>
    </row>
    <row r="70" spans="1:12" ht="18" customHeight="1" x14ac:dyDescent="0.2">
      <c r="A70" s="40"/>
      <c r="B70" s="22" t="s">
        <v>12</v>
      </c>
      <c r="C70" s="26">
        <v>325</v>
      </c>
      <c r="D70" s="26">
        <v>292</v>
      </c>
      <c r="E70" s="26">
        <v>16</v>
      </c>
      <c r="F70" s="26">
        <v>5</v>
      </c>
      <c r="G70" s="26">
        <v>3</v>
      </c>
      <c r="H70" s="26">
        <v>8</v>
      </c>
      <c r="I70" s="26">
        <v>1</v>
      </c>
      <c r="J70" s="23">
        <f t="shared" ref="J70:J71" si="6">SUM(D70:I70)</f>
        <v>325</v>
      </c>
      <c r="K70" s="27">
        <v>100</v>
      </c>
      <c r="L70" s="26">
        <v>0</v>
      </c>
    </row>
    <row r="71" spans="1:12" ht="18" customHeight="1" x14ac:dyDescent="0.2">
      <c r="A71" s="41"/>
      <c r="B71" s="28" t="s">
        <v>13</v>
      </c>
      <c r="C71" s="33">
        <f>C69+C70</f>
        <v>691</v>
      </c>
      <c r="D71" s="33">
        <f t="shared" ref="D71:I71" si="7">D69+D70</f>
        <v>602</v>
      </c>
      <c r="E71" s="33">
        <f t="shared" si="7"/>
        <v>41</v>
      </c>
      <c r="F71" s="33">
        <f t="shared" si="7"/>
        <v>11</v>
      </c>
      <c r="G71" s="33">
        <f t="shared" si="7"/>
        <v>6</v>
      </c>
      <c r="H71" s="33">
        <f t="shared" si="7"/>
        <v>30</v>
      </c>
      <c r="I71" s="33">
        <f t="shared" si="7"/>
        <v>1</v>
      </c>
      <c r="J71" s="33">
        <f t="shared" si="6"/>
        <v>691</v>
      </c>
      <c r="K71" s="37">
        <v>100</v>
      </c>
      <c r="L71" s="33">
        <v>0</v>
      </c>
    </row>
    <row r="72" spans="1:12" ht="18" customHeight="1" x14ac:dyDescent="0.2">
      <c r="A72" s="39" t="s">
        <v>48</v>
      </c>
      <c r="B72" s="18" t="s">
        <v>11</v>
      </c>
      <c r="C72" s="32">
        <v>332</v>
      </c>
      <c r="D72" s="32">
        <v>281</v>
      </c>
      <c r="E72" s="32">
        <v>21</v>
      </c>
      <c r="F72" s="32">
        <v>10</v>
      </c>
      <c r="G72" s="32">
        <v>1</v>
      </c>
      <c r="H72" s="32">
        <v>15</v>
      </c>
      <c r="I72" s="32">
        <v>3</v>
      </c>
      <c r="J72" s="19">
        <f>SUM(D72:I72)</f>
        <v>331</v>
      </c>
      <c r="K72" s="36">
        <v>99.6</v>
      </c>
      <c r="L72" s="32">
        <v>1</v>
      </c>
    </row>
    <row r="73" spans="1:12" ht="18" customHeight="1" x14ac:dyDescent="0.2">
      <c r="A73" s="40"/>
      <c r="B73" s="22" t="s">
        <v>12</v>
      </c>
      <c r="C73" s="26">
        <v>361</v>
      </c>
      <c r="D73" s="26">
        <v>322</v>
      </c>
      <c r="E73" s="26">
        <v>24</v>
      </c>
      <c r="F73" s="26">
        <v>8</v>
      </c>
      <c r="G73" s="26">
        <v>1</v>
      </c>
      <c r="H73" s="26">
        <v>6</v>
      </c>
      <c r="I73" s="26">
        <v>0</v>
      </c>
      <c r="J73" s="23">
        <f>SUM(D73:I73)</f>
        <v>361</v>
      </c>
      <c r="K73" s="27">
        <v>100</v>
      </c>
      <c r="L73" s="26">
        <v>0</v>
      </c>
    </row>
    <row r="74" spans="1:12" ht="18" customHeight="1" x14ac:dyDescent="0.2">
      <c r="A74" s="41"/>
      <c r="B74" s="28" t="s">
        <v>13</v>
      </c>
      <c r="C74" s="33">
        <f>C72+C73</f>
        <v>693</v>
      </c>
      <c r="D74" s="33">
        <f t="shared" ref="D74:J74" si="8">D72+D73</f>
        <v>603</v>
      </c>
      <c r="E74" s="33">
        <f t="shared" si="8"/>
        <v>45</v>
      </c>
      <c r="F74" s="33">
        <f t="shared" si="8"/>
        <v>18</v>
      </c>
      <c r="G74" s="33">
        <f t="shared" si="8"/>
        <v>2</v>
      </c>
      <c r="H74" s="33">
        <f t="shared" si="8"/>
        <v>21</v>
      </c>
      <c r="I74" s="33">
        <f t="shared" si="8"/>
        <v>3</v>
      </c>
      <c r="J74" s="33">
        <f t="shared" si="8"/>
        <v>692</v>
      </c>
      <c r="K74" s="37">
        <v>100</v>
      </c>
      <c r="L74" s="33">
        <v>0</v>
      </c>
    </row>
    <row r="75" spans="1:12" ht="18" customHeight="1" x14ac:dyDescent="0.2">
      <c r="A75" s="50" t="s">
        <v>50</v>
      </c>
      <c r="B75" s="51" t="s">
        <v>11</v>
      </c>
      <c r="C75" s="52">
        <v>362</v>
      </c>
      <c r="D75" s="52">
        <v>310</v>
      </c>
      <c r="E75" s="52">
        <v>22</v>
      </c>
      <c r="F75" s="52">
        <v>7</v>
      </c>
      <c r="G75" s="52">
        <v>3</v>
      </c>
      <c r="H75" s="52">
        <v>18</v>
      </c>
      <c r="I75" s="52">
        <v>0</v>
      </c>
      <c r="J75" s="53">
        <v>360</v>
      </c>
      <c r="K75" s="54">
        <v>99.4</v>
      </c>
      <c r="L75" s="52">
        <v>2</v>
      </c>
    </row>
    <row r="76" spans="1:12" ht="18" customHeight="1" x14ac:dyDescent="0.2">
      <c r="A76" s="55"/>
      <c r="B76" s="56" t="s">
        <v>12</v>
      </c>
      <c r="C76" s="57">
        <v>350</v>
      </c>
      <c r="D76" s="57">
        <v>318</v>
      </c>
      <c r="E76" s="57">
        <v>18</v>
      </c>
      <c r="F76" s="57">
        <v>7</v>
      </c>
      <c r="G76" s="57">
        <v>3</v>
      </c>
      <c r="H76" s="57">
        <v>3</v>
      </c>
      <c r="I76" s="57">
        <v>0</v>
      </c>
      <c r="J76" s="58">
        <v>349</v>
      </c>
      <c r="K76" s="59">
        <v>99.7</v>
      </c>
      <c r="L76" s="57">
        <v>1</v>
      </c>
    </row>
    <row r="77" spans="1:12" ht="18" customHeight="1" x14ac:dyDescent="0.2">
      <c r="A77" s="60"/>
      <c r="B77" s="61" t="s">
        <v>13</v>
      </c>
      <c r="C77" s="62">
        <f>C75+C76</f>
        <v>712</v>
      </c>
      <c r="D77" s="62">
        <f t="shared" ref="D77:J77" si="9">D75+D76</f>
        <v>628</v>
      </c>
      <c r="E77" s="62">
        <f t="shared" si="9"/>
        <v>40</v>
      </c>
      <c r="F77" s="62">
        <f t="shared" si="9"/>
        <v>14</v>
      </c>
      <c r="G77" s="62">
        <f t="shared" si="9"/>
        <v>6</v>
      </c>
      <c r="H77" s="62">
        <f t="shared" si="9"/>
        <v>21</v>
      </c>
      <c r="I77" s="62">
        <f t="shared" si="9"/>
        <v>0</v>
      </c>
      <c r="J77" s="62">
        <f t="shared" si="9"/>
        <v>709</v>
      </c>
      <c r="K77" s="63">
        <v>99.5</v>
      </c>
      <c r="L77" s="62">
        <v>3</v>
      </c>
    </row>
  </sheetData>
  <mergeCells count="31">
    <mergeCell ref="A4:A8"/>
    <mergeCell ref="B4:B8"/>
    <mergeCell ref="C4:C8"/>
    <mergeCell ref="D4:K4"/>
    <mergeCell ref="D5:F5"/>
    <mergeCell ref="D6:D8"/>
    <mergeCell ref="E6:E8"/>
    <mergeCell ref="F6:F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60:A62"/>
    <mergeCell ref="A54:A56"/>
    <mergeCell ref="A63:A65"/>
    <mergeCell ref="A75:A77"/>
    <mergeCell ref="A39:A41"/>
    <mergeCell ref="A42:A44"/>
    <mergeCell ref="A57:A59"/>
    <mergeCell ref="A45:A47"/>
    <mergeCell ref="A48:A50"/>
    <mergeCell ref="A51:A53"/>
    <mergeCell ref="A66:A68"/>
    <mergeCell ref="A69:A71"/>
    <mergeCell ref="A72:A74"/>
  </mergeCells>
  <phoneticPr fontId="10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E5DC75-9514-403B-9F84-8E566BDF02BF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customXml/itemProps2.xml><?xml version="1.0" encoding="utf-8"?>
<ds:datastoreItem xmlns:ds="http://schemas.openxmlformats.org/officeDocument/2006/customXml" ds:itemID="{7D3A4A39-A8B3-4175-BAA3-7919E8F7F8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727A87-27EA-45C7-9FDE-FF8F1C7333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卒業者進路状況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cp:lastPrinted>2023-12-28T02:35:27Z</cp:lastPrinted>
  <dcterms:created xsi:type="dcterms:W3CDTF">1601-01-01T00:00:00Z</dcterms:created>
  <dcterms:modified xsi:type="dcterms:W3CDTF">2024-12-16T07:10:56Z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