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E8536FF5-F229-4CE1-B1FB-1F7698857C4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6公園一覧" sheetId="20" r:id="rId1"/>
    <sheet name="R5" sheetId="21" r:id="rId2"/>
    <sheet name="R4" sheetId="19" r:id="rId3"/>
    <sheet name="R3" sheetId="17" r:id="rId4"/>
    <sheet name="R2" sheetId="18" r:id="rId5"/>
    <sheet name="H31" sheetId="15" r:id="rId6"/>
    <sheet name="H30" sheetId="16" r:id="rId7"/>
    <sheet name="H29" sheetId="14" r:id="rId8"/>
    <sheet name="H28" sheetId="12" r:id="rId9"/>
    <sheet name="H27" sheetId="11" r:id="rId10"/>
    <sheet name="H26" sheetId="10" r:id="rId11"/>
    <sheet name="H25" sheetId="9" r:id="rId12"/>
    <sheet name="H24" sheetId="8" r:id="rId13"/>
    <sheet name="H23" sheetId="6" r:id="rId14"/>
    <sheet name="H22" sheetId="7" r:id="rId15"/>
    <sheet name="H21" sheetId="5" r:id="rId16"/>
    <sheet name="H20" sheetId="4" r:id="rId17"/>
  </sheets>
  <definedNames>
    <definedName name="_Parse_Out" localSheetId="4" hidden="1">#REF!</definedName>
    <definedName name="_Parse_Out" hidden="1">#REF!</definedName>
    <definedName name="_xlnm.Print_Area" localSheetId="13">'H23'!$A$1:$I$195</definedName>
    <definedName name="_xlnm.Print_Area" localSheetId="12">'H24'!$A$1:$I$198</definedName>
    <definedName name="_xlnm.Print_Area" localSheetId="11">'H25'!$A$1:$I$198</definedName>
    <definedName name="_xlnm.Print_Area" localSheetId="10">'H26'!$A$1:$I$198</definedName>
    <definedName name="_xlnm.Print_Area" localSheetId="7">'H29'!$A$1:$J$218</definedName>
    <definedName name="_xlnm.Print_Area" localSheetId="6">'H30'!$A$1:$J$219</definedName>
    <definedName name="_xlnm.Print_Area" localSheetId="5">'H31'!$A$1:$J$216</definedName>
    <definedName name="_xlnm.Print_Area" localSheetId="4">'R2'!$A$1:$I$210</definedName>
    <definedName name="_xlnm.Print_Area" localSheetId="3">'R3'!$A$1:$I$211</definedName>
    <definedName name="_xlnm.Print_Area" localSheetId="2">'R4'!$A$1:$I$213</definedName>
    <definedName name="_xlnm.Print_Area" localSheetId="1">'R5'!$A$1:$I$213</definedName>
    <definedName name="_xlnm.Print_Area" localSheetId="0">'R6公園一覧'!$A$1:$I$213</definedName>
    <definedName name="_xlnm.Print_Titles" localSheetId="16">'H20'!$3:$3</definedName>
    <definedName name="_xlnm.Print_Titles" localSheetId="15">'H21'!$3:$3</definedName>
    <definedName name="_xlnm.Print_Titles" localSheetId="13">'H23'!$4:$4</definedName>
    <definedName name="_xlnm.Print_Titles" localSheetId="12">'H24'!$4:$4</definedName>
    <definedName name="_xlnm.Print_Titles" localSheetId="11">'H25'!$4:$4</definedName>
    <definedName name="_xlnm.Print_Titles" localSheetId="10">'H26'!$4:$4</definedName>
  </definedNames>
  <calcPr calcId="191028" iterate="1" iterateCount="5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6" i="21" l="1"/>
  <c r="H201" i="21"/>
  <c r="A199" i="21"/>
  <c r="A200" i="21" s="1"/>
  <c r="A201" i="21" s="1"/>
  <c r="A202" i="21" s="1"/>
  <c r="A203" i="21" s="1"/>
  <c r="A204" i="21" s="1"/>
  <c r="A205" i="21" s="1"/>
  <c r="A206" i="21" s="1"/>
  <c r="A207" i="21" s="1"/>
  <c r="A208" i="21" s="1"/>
  <c r="A209" i="21" s="1"/>
  <c r="A210" i="21" s="1"/>
  <c r="H197" i="21"/>
  <c r="H196" i="21"/>
  <c r="H181" i="21"/>
  <c r="H164" i="21"/>
  <c r="H159" i="21"/>
  <c r="I204" i="21" s="1"/>
  <c r="A151" i="21"/>
  <c r="A152" i="21" s="1"/>
  <c r="A153" i="21" s="1"/>
  <c r="A154" i="21" s="1"/>
  <c r="A155" i="21" s="1"/>
  <c r="A156" i="21" s="1"/>
  <c r="A157" i="21" s="1"/>
  <c r="A158" i="21" s="1"/>
  <c r="A159" i="21" s="1"/>
  <c r="A160" i="21" s="1"/>
  <c r="A161" i="21" s="1"/>
  <c r="A162" i="21" s="1"/>
  <c r="A163" i="21" s="1"/>
  <c r="A164" i="21" s="1"/>
  <c r="A165" i="21" s="1"/>
  <c r="A166" i="21" s="1"/>
  <c r="A167" i="21" s="1"/>
  <c r="A168" i="21" s="1"/>
  <c r="A169" i="21" s="1"/>
  <c r="A170" i="21" s="1"/>
  <c r="A171" i="21" s="1"/>
  <c r="A172" i="21" s="1"/>
  <c r="A173" i="21" s="1"/>
  <c r="A174" i="21" s="1"/>
  <c r="A175" i="21" s="1"/>
  <c r="A176" i="21" s="1"/>
  <c r="A177" i="21" s="1"/>
  <c r="A178" i="21" s="1"/>
  <c r="A179" i="21" s="1"/>
  <c r="A180" i="21" s="1"/>
  <c r="A181" i="21" s="1"/>
  <c r="A182" i="21" s="1"/>
  <c r="A183" i="21" s="1"/>
  <c r="A184" i="21" s="1"/>
  <c r="A185" i="21" s="1"/>
  <c r="A186" i="21" s="1"/>
  <c r="A187" i="21" s="1"/>
  <c r="A188" i="21" s="1"/>
  <c r="A189" i="21" s="1"/>
  <c r="A190" i="21" s="1"/>
  <c r="A191" i="21" s="1"/>
  <c r="A192" i="21" s="1"/>
  <c r="A193" i="21" s="1"/>
  <c r="A194" i="21" s="1"/>
  <c r="A195" i="21" s="1"/>
  <c r="A196" i="21" s="1"/>
  <c r="A197" i="21" s="1"/>
  <c r="H147" i="21"/>
  <c r="H139" i="21"/>
  <c r="H134" i="21"/>
  <c r="H121" i="21"/>
  <c r="I154" i="21" s="1"/>
  <c r="H102" i="21"/>
  <c r="H81" i="21"/>
  <c r="H78" i="21"/>
  <c r="H211" i="21" s="1"/>
  <c r="I54" i="21"/>
  <c r="H211" i="20"/>
  <c r="H206" i="20"/>
  <c r="H201" i="20"/>
  <c r="A201" i="20"/>
  <c r="A202" i="20" s="1"/>
  <c r="A203" i="20" s="1"/>
  <c r="A204" i="20" s="1"/>
  <c r="A205" i="20" s="1"/>
  <c r="A206" i="20" s="1"/>
  <c r="A207" i="20" s="1"/>
  <c r="A208" i="20" s="1"/>
  <c r="A209" i="20" s="1"/>
  <c r="A210" i="20" s="1"/>
  <c r="A200" i="20"/>
  <c r="A199" i="20"/>
  <c r="H197" i="20"/>
  <c r="H196" i="20"/>
  <c r="H181" i="20"/>
  <c r="H164" i="20"/>
  <c r="H159" i="20"/>
  <c r="I204" i="20" s="1"/>
  <c r="A151" i="20"/>
  <c r="A152" i="20" s="1"/>
  <c r="A153" i="20" s="1"/>
  <c r="A154" i="20" s="1"/>
  <c r="A155" i="20" s="1"/>
  <c r="A156" i="20" s="1"/>
  <c r="A157" i="20" s="1"/>
  <c r="A158" i="20" s="1"/>
  <c r="A159" i="20" s="1"/>
  <c r="A160" i="20" s="1"/>
  <c r="A161" i="20" s="1"/>
  <c r="A162" i="20" s="1"/>
  <c r="A163" i="20" s="1"/>
  <c r="A164" i="20" s="1"/>
  <c r="A165" i="20" s="1"/>
  <c r="A166" i="20" s="1"/>
  <c r="A167" i="20" s="1"/>
  <c r="A168" i="20" s="1"/>
  <c r="A169" i="20" s="1"/>
  <c r="A170" i="20" s="1"/>
  <c r="A171" i="20" s="1"/>
  <c r="A172" i="20" s="1"/>
  <c r="A173" i="20" s="1"/>
  <c r="A174" i="20" s="1"/>
  <c r="A175" i="20" s="1"/>
  <c r="A176" i="20" s="1"/>
  <c r="A177" i="20" s="1"/>
  <c r="A178" i="20" s="1"/>
  <c r="A179" i="20" s="1"/>
  <c r="A180" i="20" s="1"/>
  <c r="A181" i="20" s="1"/>
  <c r="A182" i="20" s="1"/>
  <c r="A183" i="20" s="1"/>
  <c r="A184" i="20" s="1"/>
  <c r="A185" i="20" s="1"/>
  <c r="A186" i="20" s="1"/>
  <c r="A187" i="20" s="1"/>
  <c r="A188" i="20" s="1"/>
  <c r="A189" i="20" s="1"/>
  <c r="A190" i="20" s="1"/>
  <c r="A191" i="20" s="1"/>
  <c r="A192" i="20" s="1"/>
  <c r="A193" i="20" s="1"/>
  <c r="A194" i="20" s="1"/>
  <c r="A195" i="20" s="1"/>
  <c r="A196" i="20" s="1"/>
  <c r="A197" i="20" s="1"/>
  <c r="H147" i="20"/>
  <c r="H139" i="20"/>
  <c r="H134" i="20"/>
  <c r="H121" i="20"/>
  <c r="I154" i="20" s="1"/>
  <c r="H102" i="20"/>
  <c r="H81" i="20"/>
  <c r="H78" i="20"/>
  <c r="I54" i="20"/>
  <c r="H197" i="19"/>
  <c r="H196" i="19"/>
  <c r="H181" i="19"/>
  <c r="I104" i="21" l="1"/>
  <c r="I104" i="20"/>
  <c r="H206" i="19"/>
  <c r="H201" i="19"/>
  <c r="H164" i="19"/>
  <c r="H159" i="19"/>
  <c r="I204" i="19" s="1"/>
  <c r="A151" i="19"/>
  <c r="A152" i="19" s="1"/>
  <c r="A153" i="19" s="1"/>
  <c r="A154" i="19" s="1"/>
  <c r="A155" i="19" s="1"/>
  <c r="A156" i="19" s="1"/>
  <c r="A157" i="19" s="1"/>
  <c r="A158" i="19" s="1"/>
  <c r="A159" i="19" s="1"/>
  <c r="A160" i="19" s="1"/>
  <c r="A161" i="19" s="1"/>
  <c r="A162" i="19" s="1"/>
  <c r="A163" i="19" s="1"/>
  <c r="A164" i="19" s="1"/>
  <c r="A165" i="19" s="1"/>
  <c r="A166" i="19" s="1"/>
  <c r="A167" i="19" s="1"/>
  <c r="A168" i="19" s="1"/>
  <c r="A169" i="19" s="1"/>
  <c r="A170" i="19" s="1"/>
  <c r="A171" i="19" s="1"/>
  <c r="A172" i="19" s="1"/>
  <c r="A173" i="19" s="1"/>
  <c r="A174" i="19" s="1"/>
  <c r="A175" i="19" s="1"/>
  <c r="A176" i="19" s="1"/>
  <c r="A177" i="19" s="1"/>
  <c r="A178" i="19" s="1"/>
  <c r="A179" i="19" s="1"/>
  <c r="A180" i="19" s="1"/>
  <c r="A181" i="19" s="1"/>
  <c r="A182" i="19" s="1"/>
  <c r="A183" i="19" s="1"/>
  <c r="A184" i="19" s="1"/>
  <c r="A185" i="19" s="1"/>
  <c r="A186" i="19" s="1"/>
  <c r="A187" i="19" s="1"/>
  <c r="A188" i="19" s="1"/>
  <c r="A189" i="19" s="1"/>
  <c r="A190" i="19" s="1"/>
  <c r="A191" i="19" s="1"/>
  <c r="A192" i="19" s="1"/>
  <c r="A193" i="19" s="1"/>
  <c r="A194" i="19" s="1"/>
  <c r="A195" i="19" s="1"/>
  <c r="H147" i="19"/>
  <c r="H139" i="19"/>
  <c r="H134" i="19"/>
  <c r="H121" i="19"/>
  <c r="I154" i="19" s="1"/>
  <c r="H102" i="19"/>
  <c r="H81" i="19"/>
  <c r="I104" i="19" s="1"/>
  <c r="H78" i="19"/>
  <c r="I54" i="19"/>
  <c r="A199" i="19" l="1"/>
  <c r="A200" i="19" s="1"/>
  <c r="A201" i="19" s="1"/>
  <c r="A202" i="19" s="1"/>
  <c r="A203" i="19" s="1"/>
  <c r="A204" i="19" s="1"/>
  <c r="A205" i="19" s="1"/>
  <c r="A206" i="19" s="1"/>
  <c r="A207" i="19" s="1"/>
  <c r="A208" i="19" s="1"/>
  <c r="A209" i="19" s="1"/>
  <c r="A210" i="19" s="1"/>
  <c r="A196" i="19"/>
  <c r="A197" i="19" s="1"/>
  <c r="H211" i="19"/>
  <c r="H203" i="18"/>
  <c r="H198" i="18"/>
  <c r="H181" i="18"/>
  <c r="H164" i="18"/>
  <c r="H159" i="18"/>
  <c r="I204" i="18" s="1"/>
  <c r="A151" i="18"/>
  <c r="A152" i="18" s="1"/>
  <c r="A153" i="18" s="1"/>
  <c r="A154" i="18" s="1"/>
  <c r="A155" i="18" s="1"/>
  <c r="A156" i="18" s="1"/>
  <c r="A157" i="18" s="1"/>
  <c r="A158" i="18" s="1"/>
  <c r="A159" i="18" s="1"/>
  <c r="A160" i="18" s="1"/>
  <c r="A161" i="18" s="1"/>
  <c r="A162" i="18" s="1"/>
  <c r="A163" i="18" s="1"/>
  <c r="A164" i="18" s="1"/>
  <c r="A165" i="18" s="1"/>
  <c r="A166" i="18" s="1"/>
  <c r="A167" i="18" s="1"/>
  <c r="A168" i="18" s="1"/>
  <c r="A169" i="18" s="1"/>
  <c r="A170" i="18" s="1"/>
  <c r="A171" i="18" s="1"/>
  <c r="A172" i="18" s="1"/>
  <c r="A173" i="18" s="1"/>
  <c r="A174" i="18" s="1"/>
  <c r="A175" i="18" s="1"/>
  <c r="A176" i="18" s="1"/>
  <c r="A177" i="18" s="1"/>
  <c r="A178" i="18" s="1"/>
  <c r="A179" i="18" s="1"/>
  <c r="A180" i="18" s="1"/>
  <c r="A181" i="18" s="1"/>
  <c r="A182" i="18" s="1"/>
  <c r="A183" i="18" s="1"/>
  <c r="A184" i="18" s="1"/>
  <c r="A185" i="18" s="1"/>
  <c r="A186" i="18" s="1"/>
  <c r="A187" i="18" s="1"/>
  <c r="A188" i="18" s="1"/>
  <c r="A189" i="18" s="1"/>
  <c r="A190" i="18" s="1"/>
  <c r="A191" i="18" s="1"/>
  <c r="A192" i="18" s="1"/>
  <c r="A193" i="18" s="1"/>
  <c r="A194" i="18" s="1"/>
  <c r="A195" i="18" s="1"/>
  <c r="A196" i="18" s="1"/>
  <c r="A197" i="18" s="1"/>
  <c r="A198" i="18" s="1"/>
  <c r="A199" i="18" s="1"/>
  <c r="A200" i="18" s="1"/>
  <c r="A201" i="18" s="1"/>
  <c r="A202" i="18" s="1"/>
  <c r="A203" i="18" s="1"/>
  <c r="A204" i="18" s="1"/>
  <c r="A205" i="18" s="1"/>
  <c r="A206" i="18" s="1"/>
  <c r="A207" i="18" s="1"/>
  <c r="H147" i="18"/>
  <c r="H139" i="18"/>
  <c r="H134" i="18"/>
  <c r="H121" i="18"/>
  <c r="H102" i="18"/>
  <c r="H81" i="18"/>
  <c r="H78" i="18"/>
  <c r="I54" i="18"/>
  <c r="I154" i="18" l="1"/>
  <c r="H208" i="18"/>
  <c r="I104" i="18"/>
  <c r="I54" i="17"/>
  <c r="H204" i="17"/>
  <c r="H199" i="17"/>
  <c r="H81" i="17"/>
  <c r="I104" i="17" s="1"/>
  <c r="H78" i="17"/>
  <c r="H139" i="17"/>
  <c r="H147" i="17"/>
  <c r="I154" i="17" s="1"/>
  <c r="H159" i="17"/>
  <c r="H164" i="17"/>
  <c r="H181" i="17"/>
  <c r="A151" i="17"/>
  <c r="A152" i="17" s="1"/>
  <c r="A153" i="17" s="1"/>
  <c r="A154" i="17" s="1"/>
  <c r="A155" i="17" s="1"/>
  <c r="A156" i="17" s="1"/>
  <c r="A157" i="17" s="1"/>
  <c r="A158" i="17" s="1"/>
  <c r="A159" i="17" s="1"/>
  <c r="A160" i="17" s="1"/>
  <c r="A161" i="17" s="1"/>
  <c r="A162" i="17" s="1"/>
  <c r="A163" i="17" s="1"/>
  <c r="A164" i="17" s="1"/>
  <c r="A165" i="17" s="1"/>
  <c r="A166" i="17" s="1"/>
  <c r="A167" i="17" s="1"/>
  <c r="A168" i="17" s="1"/>
  <c r="A169" i="17" s="1"/>
  <c r="A170" i="17" s="1"/>
  <c r="A171" i="17" s="1"/>
  <c r="A172" i="17" s="1"/>
  <c r="A173" i="17" s="1"/>
  <c r="A174" i="17" s="1"/>
  <c r="A175" i="17" s="1"/>
  <c r="A176" i="17" s="1"/>
  <c r="A177" i="17" s="1"/>
  <c r="A178" i="17" s="1"/>
  <c r="A179" i="17" s="1"/>
  <c r="A180" i="17" s="1"/>
  <c r="A181" i="17" s="1"/>
  <c r="A182" i="17" s="1"/>
  <c r="A183" i="17" s="1"/>
  <c r="A184" i="17" s="1"/>
  <c r="A185" i="17" s="1"/>
  <c r="A186" i="17" s="1"/>
  <c r="A187" i="17" s="1"/>
  <c r="A188" i="17" s="1"/>
  <c r="A189" i="17" s="1"/>
  <c r="A190" i="17" s="1"/>
  <c r="A191" i="17" s="1"/>
  <c r="A192" i="17" s="1"/>
  <c r="A193" i="17" s="1"/>
  <c r="A194" i="17" s="1"/>
  <c r="H134" i="17"/>
  <c r="H121" i="17"/>
  <c r="H102" i="17"/>
  <c r="I193" i="16"/>
  <c r="I188" i="16"/>
  <c r="I187" i="16"/>
  <c r="I181" i="16"/>
  <c r="I161" i="16"/>
  <c r="I159" i="16"/>
  <c r="I151" i="16"/>
  <c r="A151" i="16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I145" i="16"/>
  <c r="I134" i="16"/>
  <c r="I121" i="16"/>
  <c r="I102" i="16"/>
  <c r="I80" i="16"/>
  <c r="I77" i="16"/>
  <c r="J54" i="16"/>
  <c r="I199" i="15"/>
  <c r="I194" i="15"/>
  <c r="I193" i="15"/>
  <c r="I181" i="15"/>
  <c r="I161" i="15"/>
  <c r="I159" i="15"/>
  <c r="I151" i="15"/>
  <c r="A151" i="15"/>
  <c r="A152" i="15" s="1"/>
  <c r="A153" i="15" s="1"/>
  <c r="A154" i="15" s="1"/>
  <c r="A155" i="15" s="1"/>
  <c r="A156" i="15" s="1"/>
  <c r="A157" i="15" s="1"/>
  <c r="A158" i="15" s="1"/>
  <c r="A159" i="15" s="1"/>
  <c r="A160" i="15" s="1"/>
  <c r="A161" i="15" s="1"/>
  <c r="A162" i="15" s="1"/>
  <c r="A163" i="15" s="1"/>
  <c r="A164" i="15" s="1"/>
  <c r="A165" i="15" s="1"/>
  <c r="A166" i="15" s="1"/>
  <c r="A167" i="15" s="1"/>
  <c r="A168" i="15" s="1"/>
  <c r="A169" i="15" s="1"/>
  <c r="A170" i="15" s="1"/>
  <c r="A171" i="15" s="1"/>
  <c r="A172" i="15" s="1"/>
  <c r="A173" i="15" s="1"/>
  <c r="A174" i="15" s="1"/>
  <c r="A175" i="15" s="1"/>
  <c r="A176" i="15" s="1"/>
  <c r="A177" i="15" s="1"/>
  <c r="A178" i="15" s="1"/>
  <c r="A179" i="15" s="1"/>
  <c r="A180" i="15" s="1"/>
  <c r="A181" i="15" s="1"/>
  <c r="A182" i="15" s="1"/>
  <c r="A183" i="15" s="1"/>
  <c r="A184" i="15" s="1"/>
  <c r="A185" i="15" s="1"/>
  <c r="A186" i="15" s="1"/>
  <c r="A187" i="15" s="1"/>
  <c r="A188" i="15" s="1"/>
  <c r="A189" i="15" s="1"/>
  <c r="A190" i="15" s="1"/>
  <c r="A192" i="15"/>
  <c r="A193" i="15"/>
  <c r="A194" i="15" s="1"/>
  <c r="A195" i="15" s="1"/>
  <c r="A196" i="15" s="1"/>
  <c r="A197" i="15" s="1"/>
  <c r="A198" i="15" s="1"/>
  <c r="A199" i="15" s="1"/>
  <c r="A200" i="15" s="1"/>
  <c r="A201" i="15" s="1"/>
  <c r="I145" i="15"/>
  <c r="I134" i="15"/>
  <c r="I121" i="15"/>
  <c r="I102" i="15"/>
  <c r="I80" i="15"/>
  <c r="I77" i="15"/>
  <c r="J104" i="15" s="1"/>
  <c r="J54" i="15"/>
  <c r="I193" i="14"/>
  <c r="I188" i="14"/>
  <c r="I187" i="14"/>
  <c r="I181" i="14"/>
  <c r="I161" i="14"/>
  <c r="I159" i="14"/>
  <c r="I151" i="14"/>
  <c r="A151" i="14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179" i="14" s="1"/>
  <c r="A180" i="14" s="1"/>
  <c r="A181" i="14" s="1"/>
  <c r="A182" i="14" s="1"/>
  <c r="A183" i="14" s="1"/>
  <c r="A184" i="14" s="1"/>
  <c r="A185" i="14" s="1"/>
  <c r="A186" i="14" s="1"/>
  <c r="A187" i="14" s="1"/>
  <c r="A188" i="14" s="1"/>
  <c r="A189" i="14" s="1"/>
  <c r="A190" i="14" s="1"/>
  <c r="A191" i="14" s="1"/>
  <c r="A192" i="14" s="1"/>
  <c r="A193" i="14" s="1"/>
  <c r="A194" i="14" s="1"/>
  <c r="A195" i="14" s="1"/>
  <c r="A196" i="14" s="1"/>
  <c r="A197" i="14" s="1"/>
  <c r="A198" i="14" s="1"/>
  <c r="I145" i="14"/>
  <c r="I134" i="14"/>
  <c r="I121" i="14"/>
  <c r="J154" i="14" s="1"/>
  <c r="I102" i="14"/>
  <c r="I80" i="14"/>
  <c r="I77" i="14"/>
  <c r="J54" i="14"/>
  <c r="J54" i="12"/>
  <c r="I77" i="12"/>
  <c r="I80" i="12"/>
  <c r="J104" i="12" s="1"/>
  <c r="I102" i="12"/>
  <c r="I113" i="12"/>
  <c r="I120" i="12"/>
  <c r="I121" i="12"/>
  <c r="I134" i="12"/>
  <c r="I139" i="12"/>
  <c r="I143" i="12"/>
  <c r="I147" i="12"/>
  <c r="I156" i="12"/>
  <c r="I158" i="12"/>
  <c r="I167" i="12"/>
  <c r="I171" i="12"/>
  <c r="I173" i="12"/>
  <c r="I193" i="12"/>
  <c r="J54" i="11"/>
  <c r="I77" i="11"/>
  <c r="I80" i="11"/>
  <c r="I102" i="11"/>
  <c r="I113" i="11"/>
  <c r="I120" i="11"/>
  <c r="I121" i="11"/>
  <c r="I134" i="11"/>
  <c r="I139" i="11"/>
  <c r="I143" i="11"/>
  <c r="I147" i="11"/>
  <c r="I156" i="11"/>
  <c r="I158" i="11"/>
  <c r="I167" i="11"/>
  <c r="I171" i="11"/>
  <c r="I173" i="11"/>
  <c r="I193" i="11"/>
  <c r="J54" i="10"/>
  <c r="I77" i="10"/>
  <c r="I80" i="10"/>
  <c r="I102" i="10"/>
  <c r="I113" i="10"/>
  <c r="I120" i="10"/>
  <c r="I121" i="10"/>
  <c r="I134" i="10"/>
  <c r="I139" i="10"/>
  <c r="I143" i="10"/>
  <c r="I147" i="10"/>
  <c r="I156" i="10"/>
  <c r="I158" i="10"/>
  <c r="I167" i="10"/>
  <c r="I171" i="10"/>
  <c r="I173" i="10"/>
  <c r="I193" i="10"/>
  <c r="J54" i="9"/>
  <c r="I77" i="9"/>
  <c r="I80" i="9"/>
  <c r="I102" i="9"/>
  <c r="I113" i="9"/>
  <c r="J154" i="9" s="1"/>
  <c r="I120" i="9"/>
  <c r="I121" i="9"/>
  <c r="I134" i="9"/>
  <c r="I139" i="9"/>
  <c r="I147" i="9"/>
  <c r="I149" i="9"/>
  <c r="I159" i="9"/>
  <c r="I160" i="9"/>
  <c r="I166" i="9"/>
  <c r="I168" i="9"/>
  <c r="I170" i="9"/>
  <c r="I193" i="9"/>
  <c r="J54" i="8"/>
  <c r="I77" i="8"/>
  <c r="I80" i="8"/>
  <c r="I102" i="8"/>
  <c r="I113" i="8"/>
  <c r="I120" i="8"/>
  <c r="I121" i="8"/>
  <c r="I134" i="8"/>
  <c r="I147" i="8"/>
  <c r="I148" i="8"/>
  <c r="I149" i="8"/>
  <c r="I159" i="8"/>
  <c r="J196" i="8" s="1"/>
  <c r="I160" i="8"/>
  <c r="I166" i="8"/>
  <c r="I168" i="8"/>
  <c r="I170" i="8"/>
  <c r="I193" i="8"/>
  <c r="J54" i="6"/>
  <c r="I77" i="6"/>
  <c r="I80" i="6"/>
  <c r="I102" i="6"/>
  <c r="J104" i="6" s="1"/>
  <c r="I113" i="6"/>
  <c r="I120" i="6"/>
  <c r="I121" i="6"/>
  <c r="I135" i="6"/>
  <c r="I136" i="6"/>
  <c r="I137" i="6"/>
  <c r="I147" i="6"/>
  <c r="I148" i="6"/>
  <c r="I164" i="6"/>
  <c r="I165" i="6"/>
  <c r="I167" i="6"/>
  <c r="I169" i="6"/>
  <c r="I192" i="6"/>
  <c r="A5" i="7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3" i="7"/>
  <c r="A54" i="7" s="1"/>
  <c r="A55" i="7" s="1"/>
  <c r="A56" i="7" s="1"/>
  <c r="A57" i="7" s="1"/>
  <c r="A58" i="7" s="1"/>
  <c r="A59" i="7" s="1"/>
  <c r="A60" i="7" s="1"/>
  <c r="J57" i="7"/>
  <c r="A62" i="7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A134" i="7" s="1"/>
  <c r="A135" i="7" s="1"/>
  <c r="A136" i="7" s="1"/>
  <c r="A137" i="7" s="1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J112" i="7"/>
  <c r="J167" i="7"/>
  <c r="J191" i="7"/>
  <c r="I192" i="7"/>
  <c r="A5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3" i="5"/>
  <c r="A54" i="5" s="1"/>
  <c r="A55" i="5" s="1"/>
  <c r="A56" i="5" s="1"/>
  <c r="A57" i="5" s="1"/>
  <c r="A58" i="5" s="1"/>
  <c r="A59" i="5" s="1"/>
  <c r="A60" i="5" s="1"/>
  <c r="J57" i="5"/>
  <c r="A62" i="5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J112" i="5"/>
  <c r="J167" i="5"/>
  <c r="J191" i="5"/>
  <c r="I192" i="5"/>
  <c r="A5" i="4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3" i="4"/>
  <c r="A54" i="4" s="1"/>
  <c r="A55" i="4" s="1"/>
  <c r="A56" i="4" s="1"/>
  <c r="A57" i="4" s="1"/>
  <c r="A58" i="4" s="1"/>
  <c r="A59" i="4" s="1"/>
  <c r="A60" i="4" s="1"/>
  <c r="A62" i="4"/>
  <c r="A63" i="4" s="1"/>
  <c r="A64" i="4" s="1"/>
  <c r="A65" i="4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I191" i="4"/>
  <c r="A202" i="15"/>
  <c r="J104" i="8"/>
  <c r="I194" i="6" l="1"/>
  <c r="J154" i="8"/>
  <c r="J154" i="6"/>
  <c r="I197" i="9"/>
  <c r="J196" i="12"/>
  <c r="J104" i="16"/>
  <c r="J154" i="12"/>
  <c r="I197" i="8"/>
  <c r="I197" i="10"/>
  <c r="J154" i="16"/>
  <c r="J154" i="10"/>
  <c r="J104" i="14"/>
  <c r="I197" i="11"/>
  <c r="I198" i="12"/>
  <c r="J196" i="11"/>
  <c r="J196" i="10"/>
  <c r="I205" i="17"/>
  <c r="I200" i="16"/>
  <c r="J104" i="11"/>
  <c r="H209" i="17"/>
  <c r="J193" i="6"/>
  <c r="I199" i="14"/>
  <c r="I204" i="15"/>
  <c r="J104" i="9"/>
  <c r="J104" i="10"/>
  <c r="J154" i="15"/>
  <c r="A195" i="17"/>
  <c r="A196" i="17" s="1"/>
  <c r="A197" i="17" s="1"/>
  <c r="A198" i="17" s="1"/>
  <c r="A199" i="17" s="1"/>
  <c r="A200" i="17" s="1"/>
  <c r="A201" i="17" s="1"/>
  <c r="A202" i="17" s="1"/>
  <c r="A203" i="17" s="1"/>
  <c r="A204" i="17" s="1"/>
  <c r="A205" i="17" s="1"/>
  <c r="A206" i="17" s="1"/>
  <c r="A207" i="17" s="1"/>
  <c r="A208" i="17" s="1"/>
  <c r="J154" i="11"/>
  <c r="J196" i="9"/>
</calcChain>
</file>

<file path=xl/sharedStrings.xml><?xml version="1.0" encoding="utf-8"?>
<sst xmlns="http://schemas.openxmlformats.org/spreadsheetml/2006/main" count="7081" uniqueCount="537">
  <si>
    <t>060　公園一覧表</t>
    <phoneticPr fontId="2"/>
  </si>
  <si>
    <t xml:space="preserve">   ・令和6年4月1日現在</t>
    <rPh sb="4" eb="6">
      <t>レイワ</t>
    </rPh>
    <rPh sb="7" eb="8">
      <t>ネン</t>
    </rPh>
    <rPh sb="8" eb="9">
      <t>ヘイネン</t>
    </rPh>
    <rPh sb="9" eb="10">
      <t>ガツ</t>
    </rPh>
    <rPh sb="11" eb="12">
      <t>ニチ</t>
    </rPh>
    <rPh sb="12" eb="14">
      <t>ゲンザイ</t>
    </rPh>
    <phoneticPr fontId="3"/>
  </si>
  <si>
    <t xml:space="preserve">   ・資料：公園住宅課</t>
    <rPh sb="7" eb="12">
      <t>コウエンジュウタクカ</t>
    </rPh>
    <phoneticPr fontId="2"/>
  </si>
  <si>
    <t>番号</t>
    <rPh sb="0" eb="2">
      <t>バンゴウ</t>
    </rPh>
    <phoneticPr fontId="3"/>
  </si>
  <si>
    <t>公園名称</t>
    <rPh sb="0" eb="2">
      <t>コウエン</t>
    </rPh>
    <rPh sb="2" eb="4">
      <t>メイショウ</t>
    </rPh>
    <phoneticPr fontId="3"/>
  </si>
  <si>
    <t>所在町区</t>
    <rPh sb="0" eb="2">
      <t>ショザイ</t>
    </rPh>
    <rPh sb="2" eb="3">
      <t>マチ</t>
    </rPh>
    <rPh sb="3" eb="4">
      <t>ク</t>
    </rPh>
    <phoneticPr fontId="3"/>
  </si>
  <si>
    <t>公園面積（㎡）</t>
    <rPh sb="0" eb="2">
      <t>コウエン</t>
    </rPh>
    <rPh sb="2" eb="4">
      <t>メンセキ</t>
    </rPh>
    <phoneticPr fontId="3"/>
  </si>
  <si>
    <t>ひまわり公園</t>
    <rPh sb="4" eb="6">
      <t>コウエン</t>
    </rPh>
    <phoneticPr fontId="4"/>
  </si>
  <si>
    <t>住吉町３丁目</t>
    <rPh sb="0" eb="2">
      <t>スミヨシ</t>
    </rPh>
    <rPh sb="2" eb="3">
      <t>マチ</t>
    </rPh>
    <rPh sb="4" eb="6">
      <t>チョウメ</t>
    </rPh>
    <phoneticPr fontId="4"/>
  </si>
  <si>
    <t>三六公園</t>
    <rPh sb="0" eb="1">
      <t>サン</t>
    </rPh>
    <rPh sb="1" eb="2">
      <t>ロク</t>
    </rPh>
    <rPh sb="2" eb="4">
      <t>コウエン</t>
    </rPh>
    <phoneticPr fontId="4"/>
  </si>
  <si>
    <t>三六町１丁目</t>
    <rPh sb="0" eb="1">
      <t>サン</t>
    </rPh>
    <rPh sb="1" eb="2">
      <t>ロク</t>
    </rPh>
    <rPh sb="2" eb="3">
      <t>マチ</t>
    </rPh>
    <rPh sb="4" eb="6">
      <t>チョウメ</t>
    </rPh>
    <phoneticPr fontId="4"/>
  </si>
  <si>
    <t>有定第１公園</t>
    <rPh sb="0" eb="1">
      <t>ユウ</t>
    </rPh>
    <rPh sb="1" eb="2">
      <t>サダム</t>
    </rPh>
    <rPh sb="2" eb="3">
      <t>ダイ</t>
    </rPh>
    <rPh sb="4" eb="6">
      <t>コウエン</t>
    </rPh>
    <phoneticPr fontId="4"/>
  </si>
  <si>
    <t>有定町２丁目</t>
    <rPh sb="0" eb="3">
      <t>アリサダチョウ</t>
    </rPh>
    <rPh sb="4" eb="6">
      <t>チョウメ</t>
    </rPh>
    <phoneticPr fontId="4"/>
  </si>
  <si>
    <t>住吉第１公園</t>
    <rPh sb="0" eb="2">
      <t>スミヨシ</t>
    </rPh>
    <rPh sb="2" eb="3">
      <t>ダイ</t>
    </rPh>
    <rPh sb="4" eb="6">
      <t>コウエン</t>
    </rPh>
    <phoneticPr fontId="4"/>
  </si>
  <si>
    <t>住吉町１丁目</t>
    <rPh sb="0" eb="2">
      <t>スミヨシ</t>
    </rPh>
    <rPh sb="2" eb="3">
      <t>マチ</t>
    </rPh>
    <rPh sb="4" eb="6">
      <t>チョウメ</t>
    </rPh>
    <phoneticPr fontId="4"/>
  </si>
  <si>
    <t>住吉第２公園</t>
    <rPh sb="0" eb="2">
      <t>スミヨシ</t>
    </rPh>
    <rPh sb="2" eb="3">
      <t>ダイ</t>
    </rPh>
    <rPh sb="4" eb="6">
      <t>コウエン</t>
    </rPh>
    <phoneticPr fontId="4"/>
  </si>
  <si>
    <t>住吉町２丁目</t>
    <rPh sb="0" eb="3">
      <t>スミヨシチョウ</t>
    </rPh>
    <rPh sb="4" eb="6">
      <t>チョウメ</t>
    </rPh>
    <phoneticPr fontId="4"/>
  </si>
  <si>
    <t>御幸第１公園</t>
    <rPh sb="0" eb="2">
      <t>ミユキ</t>
    </rPh>
    <rPh sb="2" eb="3">
      <t>ダイ</t>
    </rPh>
    <rPh sb="4" eb="6">
      <t>コウエン</t>
    </rPh>
    <phoneticPr fontId="4"/>
  </si>
  <si>
    <t>御幸町３丁目</t>
    <rPh sb="0" eb="3">
      <t>ミユキチョウ</t>
    </rPh>
    <rPh sb="4" eb="6">
      <t>チョウメ</t>
    </rPh>
    <phoneticPr fontId="4"/>
  </si>
  <si>
    <t>御幸第２公園</t>
    <rPh sb="0" eb="2">
      <t>ミユキ</t>
    </rPh>
    <rPh sb="2" eb="3">
      <t>ダイ</t>
    </rPh>
    <rPh sb="4" eb="6">
      <t>コウエン</t>
    </rPh>
    <phoneticPr fontId="4"/>
  </si>
  <si>
    <t>御幸第３公園</t>
    <rPh sb="0" eb="2">
      <t>ミユキ</t>
    </rPh>
    <rPh sb="2" eb="3">
      <t>ダイ</t>
    </rPh>
    <rPh sb="4" eb="6">
      <t>コウエン</t>
    </rPh>
    <phoneticPr fontId="4"/>
  </si>
  <si>
    <t>御幸町２丁目</t>
    <rPh sb="0" eb="3">
      <t>ミユキチョウ</t>
    </rPh>
    <rPh sb="4" eb="6">
      <t>チョウメ</t>
    </rPh>
    <phoneticPr fontId="4"/>
  </si>
  <si>
    <t>御幸第４公園</t>
    <rPh sb="0" eb="2">
      <t>ミユキ</t>
    </rPh>
    <rPh sb="2" eb="3">
      <t>ダイ</t>
    </rPh>
    <rPh sb="4" eb="6">
      <t>コウエン</t>
    </rPh>
    <phoneticPr fontId="4"/>
  </si>
  <si>
    <t>神中第１公園</t>
    <rPh sb="0" eb="2">
      <t>カミナカ</t>
    </rPh>
    <rPh sb="2" eb="3">
      <t>ダイ</t>
    </rPh>
    <rPh sb="4" eb="6">
      <t>コウエン</t>
    </rPh>
    <phoneticPr fontId="4"/>
  </si>
  <si>
    <t>神中町１丁目</t>
    <rPh sb="0" eb="2">
      <t>カミナカ</t>
    </rPh>
    <rPh sb="2" eb="3">
      <t>チョウ</t>
    </rPh>
    <rPh sb="4" eb="6">
      <t>チョウメ</t>
    </rPh>
    <phoneticPr fontId="4"/>
  </si>
  <si>
    <t>神中第２公園</t>
    <rPh sb="0" eb="2">
      <t>カミナカ</t>
    </rPh>
    <rPh sb="2" eb="3">
      <t>ダイ</t>
    </rPh>
    <rPh sb="4" eb="6">
      <t>コウエン</t>
    </rPh>
    <phoneticPr fontId="4"/>
  </si>
  <si>
    <t>北部第１公園</t>
    <rPh sb="0" eb="2">
      <t>ホクブ</t>
    </rPh>
    <rPh sb="2" eb="3">
      <t>ダイ</t>
    </rPh>
    <rPh sb="4" eb="6">
      <t>コウエン</t>
    </rPh>
    <phoneticPr fontId="4"/>
  </si>
  <si>
    <t>丸山町２丁目</t>
    <rPh sb="0" eb="3">
      <t>マルヤマチョウ</t>
    </rPh>
    <rPh sb="4" eb="6">
      <t>チョウメ</t>
    </rPh>
    <phoneticPr fontId="4"/>
  </si>
  <si>
    <t>北部第２公園</t>
    <rPh sb="0" eb="2">
      <t>ホクブ</t>
    </rPh>
    <rPh sb="2" eb="3">
      <t>ダイ</t>
    </rPh>
    <rPh sb="4" eb="6">
      <t>コウエン</t>
    </rPh>
    <phoneticPr fontId="4"/>
  </si>
  <si>
    <t>丸山町１丁目</t>
    <rPh sb="0" eb="3">
      <t>マルヤマチョウ</t>
    </rPh>
    <rPh sb="4" eb="6">
      <t>チョウメ</t>
    </rPh>
    <phoneticPr fontId="4"/>
  </si>
  <si>
    <t>北部第３公園</t>
    <rPh sb="0" eb="2">
      <t>ホクブ</t>
    </rPh>
    <rPh sb="2" eb="3">
      <t>ダイ</t>
    </rPh>
    <rPh sb="4" eb="6">
      <t>コウエン</t>
    </rPh>
    <phoneticPr fontId="4"/>
  </si>
  <si>
    <t>糺町</t>
    <rPh sb="0" eb="2">
      <t>タダスチョウ</t>
    </rPh>
    <phoneticPr fontId="4"/>
  </si>
  <si>
    <t>神明東第１公園</t>
    <rPh sb="0" eb="2">
      <t>シンメイ</t>
    </rPh>
    <rPh sb="2" eb="3">
      <t>ヒガシ</t>
    </rPh>
    <rPh sb="3" eb="4">
      <t>ダイ</t>
    </rPh>
    <rPh sb="5" eb="7">
      <t>コウエン</t>
    </rPh>
    <phoneticPr fontId="4"/>
  </si>
  <si>
    <t>神明町２丁目</t>
    <rPh sb="0" eb="3">
      <t>シンメイチョウ</t>
    </rPh>
    <rPh sb="4" eb="6">
      <t>チョウメ</t>
    </rPh>
    <phoneticPr fontId="4"/>
  </si>
  <si>
    <t>神明東第２公園</t>
    <rPh sb="0" eb="2">
      <t>シンメイ</t>
    </rPh>
    <rPh sb="2" eb="3">
      <t>ヒガシ</t>
    </rPh>
    <rPh sb="3" eb="4">
      <t>ダイ</t>
    </rPh>
    <rPh sb="5" eb="7">
      <t>コウエン</t>
    </rPh>
    <phoneticPr fontId="4"/>
  </si>
  <si>
    <t>水落町４丁目</t>
    <rPh sb="0" eb="3">
      <t>ミズオチチョウ</t>
    </rPh>
    <rPh sb="4" eb="6">
      <t>チョウメ</t>
    </rPh>
    <phoneticPr fontId="4"/>
  </si>
  <si>
    <t>神明東第３公園</t>
    <rPh sb="0" eb="2">
      <t>シンメイ</t>
    </rPh>
    <rPh sb="2" eb="3">
      <t>ヒガシ</t>
    </rPh>
    <rPh sb="3" eb="4">
      <t>ダイ</t>
    </rPh>
    <rPh sb="5" eb="7">
      <t>コウエン</t>
    </rPh>
    <phoneticPr fontId="4"/>
  </si>
  <si>
    <t>神明東第４公園</t>
    <rPh sb="0" eb="2">
      <t>シンメイ</t>
    </rPh>
    <rPh sb="2" eb="3">
      <t>ヒガシ</t>
    </rPh>
    <rPh sb="3" eb="4">
      <t>ダイ</t>
    </rPh>
    <rPh sb="5" eb="7">
      <t>コウエン</t>
    </rPh>
    <phoneticPr fontId="4"/>
  </si>
  <si>
    <t>水落町３丁目</t>
    <rPh sb="0" eb="3">
      <t>ミズオチチョウ</t>
    </rPh>
    <rPh sb="4" eb="6">
      <t>チョウメ</t>
    </rPh>
    <phoneticPr fontId="4"/>
  </si>
  <si>
    <t>東鯖江第１公園</t>
    <rPh sb="0" eb="1">
      <t>ヒガシ</t>
    </rPh>
    <rPh sb="1" eb="3">
      <t>サバエ</t>
    </rPh>
    <rPh sb="3" eb="4">
      <t>ダイ</t>
    </rPh>
    <rPh sb="5" eb="7">
      <t>コウエン</t>
    </rPh>
    <phoneticPr fontId="4"/>
  </si>
  <si>
    <t>柳町４丁目</t>
    <rPh sb="0" eb="2">
      <t>ヤナギマチ</t>
    </rPh>
    <rPh sb="3" eb="5">
      <t>チョウメ</t>
    </rPh>
    <phoneticPr fontId="4"/>
  </si>
  <si>
    <t>東鯖江第２公園</t>
    <rPh sb="0" eb="1">
      <t>ヒガシ</t>
    </rPh>
    <rPh sb="1" eb="3">
      <t>サバエ</t>
    </rPh>
    <rPh sb="3" eb="4">
      <t>ダイ</t>
    </rPh>
    <rPh sb="5" eb="7">
      <t>コウエン</t>
    </rPh>
    <phoneticPr fontId="4"/>
  </si>
  <si>
    <t>東鯖江２丁目</t>
    <rPh sb="0" eb="1">
      <t>ヒガシ</t>
    </rPh>
    <rPh sb="1" eb="3">
      <t>サバエ</t>
    </rPh>
    <rPh sb="4" eb="6">
      <t>チョウメ</t>
    </rPh>
    <phoneticPr fontId="4"/>
  </si>
  <si>
    <t>東鯖江第３公園</t>
    <rPh sb="0" eb="1">
      <t>ヒガシ</t>
    </rPh>
    <rPh sb="1" eb="3">
      <t>サバエ</t>
    </rPh>
    <rPh sb="3" eb="4">
      <t>ダイ</t>
    </rPh>
    <rPh sb="5" eb="7">
      <t>コウエン</t>
    </rPh>
    <phoneticPr fontId="4"/>
  </si>
  <si>
    <t>柳町３丁目</t>
    <rPh sb="0" eb="2">
      <t>ヤナギマチ</t>
    </rPh>
    <rPh sb="3" eb="5">
      <t>チョウメ</t>
    </rPh>
    <phoneticPr fontId="4"/>
  </si>
  <si>
    <t>東鯖江第４公園</t>
    <rPh sb="0" eb="1">
      <t>ヒガシ</t>
    </rPh>
    <rPh sb="1" eb="3">
      <t>サバエ</t>
    </rPh>
    <rPh sb="3" eb="4">
      <t>ダイ</t>
    </rPh>
    <rPh sb="5" eb="7">
      <t>コウエン</t>
    </rPh>
    <phoneticPr fontId="4"/>
  </si>
  <si>
    <t>新横江２丁目</t>
    <rPh sb="0" eb="1">
      <t>シン</t>
    </rPh>
    <rPh sb="1" eb="3">
      <t>ヨコエ</t>
    </rPh>
    <rPh sb="4" eb="6">
      <t>チョウメ</t>
    </rPh>
    <phoneticPr fontId="4"/>
  </si>
  <si>
    <t>東鯖江第５公園</t>
    <rPh sb="0" eb="1">
      <t>ヒガシ</t>
    </rPh>
    <rPh sb="1" eb="3">
      <t>サバエ</t>
    </rPh>
    <rPh sb="3" eb="4">
      <t>ダイ</t>
    </rPh>
    <rPh sb="5" eb="7">
      <t>コウエン</t>
    </rPh>
    <phoneticPr fontId="4"/>
  </si>
  <si>
    <t>横江町２丁目</t>
    <rPh sb="0" eb="2">
      <t>ヨコエ</t>
    </rPh>
    <rPh sb="2" eb="3">
      <t>マチ</t>
    </rPh>
    <rPh sb="4" eb="6">
      <t>チョウメ</t>
    </rPh>
    <phoneticPr fontId="4"/>
  </si>
  <si>
    <t>東鯖江第６公園</t>
    <rPh sb="0" eb="1">
      <t>ヒガシ</t>
    </rPh>
    <rPh sb="1" eb="3">
      <t>サバエ</t>
    </rPh>
    <rPh sb="3" eb="4">
      <t>ダイ</t>
    </rPh>
    <rPh sb="5" eb="7">
      <t>コウエン</t>
    </rPh>
    <phoneticPr fontId="4"/>
  </si>
  <si>
    <t>定次町</t>
    <rPh sb="0" eb="1">
      <t>サダ</t>
    </rPh>
    <rPh sb="1" eb="2">
      <t>ツギ</t>
    </rPh>
    <rPh sb="2" eb="3">
      <t>マチ</t>
    </rPh>
    <phoneticPr fontId="4"/>
  </si>
  <si>
    <t>東鯖江第７公園</t>
    <rPh sb="0" eb="1">
      <t>ヒガシ</t>
    </rPh>
    <rPh sb="1" eb="3">
      <t>サバエ</t>
    </rPh>
    <rPh sb="3" eb="4">
      <t>ダイ</t>
    </rPh>
    <rPh sb="5" eb="7">
      <t>コウエン</t>
    </rPh>
    <phoneticPr fontId="4"/>
  </si>
  <si>
    <t>五郎丸町</t>
    <rPh sb="0" eb="4">
      <t>ゴロウマルチョウ</t>
    </rPh>
    <phoneticPr fontId="4"/>
  </si>
  <si>
    <t>三六自然公園</t>
    <rPh sb="0" eb="1">
      <t>サン</t>
    </rPh>
    <rPh sb="1" eb="2">
      <t>ロク</t>
    </rPh>
    <rPh sb="2" eb="4">
      <t>シゼン</t>
    </rPh>
    <rPh sb="4" eb="6">
      <t>コウエン</t>
    </rPh>
    <phoneticPr fontId="4"/>
  </si>
  <si>
    <t>北野第２公園</t>
    <rPh sb="0" eb="2">
      <t>キタノ</t>
    </rPh>
    <rPh sb="2" eb="3">
      <t>ダイ</t>
    </rPh>
    <rPh sb="4" eb="6">
      <t>コウエン</t>
    </rPh>
    <phoneticPr fontId="4"/>
  </si>
  <si>
    <t>北野町２丁目</t>
    <rPh sb="0" eb="3">
      <t>キタノチョウ</t>
    </rPh>
    <rPh sb="4" eb="6">
      <t>チョウメ</t>
    </rPh>
    <phoneticPr fontId="4"/>
  </si>
  <si>
    <r>
      <t>北野第</t>
    </r>
    <r>
      <rPr>
        <sz val="10"/>
        <color theme="1"/>
        <rFont val="ＭＳ Ｐゴシック"/>
        <family val="3"/>
        <charset val="128"/>
      </rPr>
      <t>１公園</t>
    </r>
    <rPh sb="0" eb="2">
      <t>キタノ</t>
    </rPh>
    <rPh sb="2" eb="3">
      <t>ダイ</t>
    </rPh>
    <rPh sb="4" eb="6">
      <t>コウエン</t>
    </rPh>
    <phoneticPr fontId="4"/>
  </si>
  <si>
    <t>北野町１丁目</t>
    <rPh sb="0" eb="3">
      <t>キタノチョウ</t>
    </rPh>
    <rPh sb="4" eb="6">
      <t>チョウメ</t>
    </rPh>
    <phoneticPr fontId="4"/>
  </si>
  <si>
    <t>水落北公園</t>
    <rPh sb="0" eb="2">
      <t>ミズオチ</t>
    </rPh>
    <rPh sb="2" eb="3">
      <t>キタ</t>
    </rPh>
    <rPh sb="3" eb="5">
      <t>コウエン</t>
    </rPh>
    <phoneticPr fontId="4"/>
  </si>
  <si>
    <t>水落町１丁目</t>
    <rPh sb="0" eb="3">
      <t>ミズオチチョウ</t>
    </rPh>
    <rPh sb="4" eb="6">
      <t>チョウメ</t>
    </rPh>
    <phoneticPr fontId="4"/>
  </si>
  <si>
    <t>吉江第１公園</t>
    <rPh sb="0" eb="2">
      <t>ヨシエ</t>
    </rPh>
    <rPh sb="2" eb="3">
      <t>ダイ</t>
    </rPh>
    <rPh sb="4" eb="6">
      <t>コウエン</t>
    </rPh>
    <phoneticPr fontId="4"/>
  </si>
  <si>
    <t>吉江町</t>
    <rPh sb="0" eb="3">
      <t>ヨシエチョウ</t>
    </rPh>
    <phoneticPr fontId="4"/>
  </si>
  <si>
    <t>糺第１公園</t>
    <rPh sb="0" eb="1">
      <t>タダ</t>
    </rPh>
    <rPh sb="1" eb="2">
      <t>ダイ</t>
    </rPh>
    <rPh sb="3" eb="5">
      <t>コウエン</t>
    </rPh>
    <phoneticPr fontId="4"/>
  </si>
  <si>
    <t>糺第２公園</t>
    <rPh sb="0" eb="1">
      <t>タダ</t>
    </rPh>
    <rPh sb="1" eb="2">
      <t>ダイ</t>
    </rPh>
    <rPh sb="3" eb="5">
      <t>コウエン</t>
    </rPh>
    <phoneticPr fontId="4"/>
  </si>
  <si>
    <t>住吉第３公園</t>
    <rPh sb="0" eb="2">
      <t>スミヨシ</t>
    </rPh>
    <rPh sb="2" eb="3">
      <t>ダイ</t>
    </rPh>
    <rPh sb="4" eb="6">
      <t>コウエン</t>
    </rPh>
    <phoneticPr fontId="4"/>
  </si>
  <si>
    <t>住吉町３丁目</t>
    <rPh sb="0" eb="3">
      <t>スミヨシチョウ</t>
    </rPh>
    <rPh sb="4" eb="6">
      <t>チョウメ</t>
    </rPh>
    <phoneticPr fontId="4"/>
  </si>
  <si>
    <t>宮前公園</t>
    <rPh sb="0" eb="2">
      <t>ミヤマエ</t>
    </rPh>
    <rPh sb="2" eb="4">
      <t>コウエン</t>
    </rPh>
    <phoneticPr fontId="4"/>
  </si>
  <si>
    <t>宮前１丁目</t>
    <rPh sb="0" eb="1">
      <t>ミヤ</t>
    </rPh>
    <rPh sb="1" eb="2">
      <t>マエ</t>
    </rPh>
    <rPh sb="3" eb="5">
      <t>チョウメ</t>
    </rPh>
    <phoneticPr fontId="4"/>
  </si>
  <si>
    <t>五郎丸南公園</t>
    <rPh sb="0" eb="2">
      <t>ゴロウ</t>
    </rPh>
    <rPh sb="2" eb="3">
      <t>マル</t>
    </rPh>
    <rPh sb="3" eb="4">
      <t>ミナミ</t>
    </rPh>
    <rPh sb="4" eb="6">
      <t>コウエン</t>
    </rPh>
    <phoneticPr fontId="4"/>
  </si>
  <si>
    <t>水落東第１公園</t>
    <rPh sb="0" eb="2">
      <t>ミズオチ</t>
    </rPh>
    <rPh sb="2" eb="3">
      <t>ヒガシ</t>
    </rPh>
    <rPh sb="3" eb="4">
      <t>ダイ</t>
    </rPh>
    <rPh sb="5" eb="7">
      <t>コウエン</t>
    </rPh>
    <phoneticPr fontId="4"/>
  </si>
  <si>
    <t>水落町２丁目</t>
    <rPh sb="0" eb="3">
      <t>ミズオチチョウ</t>
    </rPh>
    <rPh sb="4" eb="6">
      <t>チョウメ</t>
    </rPh>
    <phoneticPr fontId="4"/>
  </si>
  <si>
    <t>水落東第２公園</t>
    <rPh sb="0" eb="2">
      <t>ミズオチ</t>
    </rPh>
    <rPh sb="2" eb="3">
      <t>ヒガシ</t>
    </rPh>
    <rPh sb="3" eb="4">
      <t>ダイ</t>
    </rPh>
    <rPh sb="5" eb="7">
      <t>コウエン</t>
    </rPh>
    <phoneticPr fontId="4"/>
  </si>
  <si>
    <t>吉江第２公園</t>
    <rPh sb="0" eb="2">
      <t>ヨシエ</t>
    </rPh>
    <rPh sb="2" eb="3">
      <t>ダイ</t>
    </rPh>
    <rPh sb="4" eb="6">
      <t>コウエン</t>
    </rPh>
    <phoneticPr fontId="4"/>
  </si>
  <si>
    <t>定次公園</t>
    <rPh sb="0" eb="1">
      <t>サダ</t>
    </rPh>
    <rPh sb="1" eb="2">
      <t>ツギ</t>
    </rPh>
    <rPh sb="2" eb="4">
      <t>コウエン</t>
    </rPh>
    <phoneticPr fontId="4"/>
  </si>
  <si>
    <t>定次町</t>
    <rPh sb="0" eb="3">
      <t>サダツギチョウ</t>
    </rPh>
    <phoneticPr fontId="4"/>
  </si>
  <si>
    <t>河和田第１公園</t>
    <rPh sb="0" eb="3">
      <t>カワダ</t>
    </rPh>
    <rPh sb="3" eb="4">
      <t>ダイ</t>
    </rPh>
    <rPh sb="5" eb="7">
      <t>コウエン</t>
    </rPh>
    <phoneticPr fontId="4"/>
  </si>
  <si>
    <t>北中町</t>
    <rPh sb="0" eb="3">
      <t>キタナカチョウ</t>
    </rPh>
    <phoneticPr fontId="4"/>
  </si>
  <si>
    <t>南公園</t>
    <rPh sb="0" eb="1">
      <t>ミナミ</t>
    </rPh>
    <rPh sb="1" eb="3">
      <t>コウエン</t>
    </rPh>
    <phoneticPr fontId="4"/>
  </si>
  <si>
    <t>有定町１丁目</t>
    <rPh sb="0" eb="3">
      <t>アリサダチョウ</t>
    </rPh>
    <rPh sb="4" eb="6">
      <t>チョウメ</t>
    </rPh>
    <phoneticPr fontId="4"/>
  </si>
  <si>
    <t>御幸公園</t>
    <rPh sb="0" eb="2">
      <t>ミユキ</t>
    </rPh>
    <rPh sb="2" eb="4">
      <t>コウエン</t>
    </rPh>
    <phoneticPr fontId="4"/>
  </si>
  <si>
    <t>御幸町４丁目</t>
    <rPh sb="0" eb="3">
      <t>ミユキチョウ</t>
    </rPh>
    <rPh sb="4" eb="6">
      <t>チョウメ</t>
    </rPh>
    <phoneticPr fontId="4"/>
  </si>
  <si>
    <t>西公園</t>
    <rPh sb="0" eb="1">
      <t>ニシ</t>
    </rPh>
    <rPh sb="1" eb="3">
      <t>コウエン</t>
    </rPh>
    <phoneticPr fontId="4"/>
  </si>
  <si>
    <t>石田上町</t>
    <rPh sb="0" eb="4">
      <t>イシダカミチョウ</t>
    </rPh>
    <phoneticPr fontId="4"/>
  </si>
  <si>
    <t>神中公園</t>
    <rPh sb="0" eb="2">
      <t>カミナカ</t>
    </rPh>
    <rPh sb="2" eb="4">
      <t>コウエン</t>
    </rPh>
    <phoneticPr fontId="4"/>
  </si>
  <si>
    <t>神中町３丁目</t>
    <rPh sb="0" eb="2">
      <t>カミナカ</t>
    </rPh>
    <rPh sb="2" eb="3">
      <t>チョウ</t>
    </rPh>
    <rPh sb="4" eb="6">
      <t>チョウメ</t>
    </rPh>
    <phoneticPr fontId="4"/>
  </si>
  <si>
    <t>丸山公園</t>
    <rPh sb="0" eb="2">
      <t>マルヤマ</t>
    </rPh>
    <rPh sb="2" eb="4">
      <t>コウエン</t>
    </rPh>
    <phoneticPr fontId="4"/>
  </si>
  <si>
    <t>丸山町４丁目</t>
    <rPh sb="0" eb="3">
      <t>マルヤマチョウ</t>
    </rPh>
    <rPh sb="4" eb="6">
      <t>チョウメ</t>
    </rPh>
    <phoneticPr fontId="4"/>
  </si>
  <si>
    <t>西山公園</t>
    <rPh sb="0" eb="2">
      <t>ニシヤマ</t>
    </rPh>
    <rPh sb="2" eb="4">
      <t>コウエン</t>
    </rPh>
    <phoneticPr fontId="4"/>
  </si>
  <si>
    <t>桜町３丁目他</t>
    <rPh sb="0" eb="2">
      <t>サクラマチ</t>
    </rPh>
    <rPh sb="3" eb="5">
      <t>チョウメ</t>
    </rPh>
    <rPh sb="5" eb="6">
      <t>タ</t>
    </rPh>
    <phoneticPr fontId="4"/>
  </si>
  <si>
    <t>中山公園</t>
    <rPh sb="0" eb="2">
      <t>ナカヤマ</t>
    </rPh>
    <rPh sb="2" eb="4">
      <t>コウエン</t>
    </rPh>
    <phoneticPr fontId="4"/>
  </si>
  <si>
    <t>西袋町他</t>
    <rPh sb="0" eb="1">
      <t>ニシ</t>
    </rPh>
    <rPh sb="1" eb="2">
      <t>フクロ</t>
    </rPh>
    <rPh sb="2" eb="3">
      <t>マチ</t>
    </rPh>
    <rPh sb="3" eb="4">
      <t>タ</t>
    </rPh>
    <phoneticPr fontId="4"/>
  </si>
  <si>
    <t>大谷公園</t>
    <rPh sb="0" eb="2">
      <t>オオタニ</t>
    </rPh>
    <rPh sb="2" eb="4">
      <t>コウエン</t>
    </rPh>
    <phoneticPr fontId="4"/>
  </si>
  <si>
    <t>吉江町他</t>
    <rPh sb="0" eb="3">
      <t>ヨシエチョウ</t>
    </rPh>
    <rPh sb="3" eb="4">
      <t>ホカ</t>
    </rPh>
    <phoneticPr fontId="4"/>
  </si>
  <si>
    <t>東公園</t>
    <rPh sb="0" eb="1">
      <t>ヒガシ</t>
    </rPh>
    <rPh sb="1" eb="3">
      <t>コウエン</t>
    </rPh>
    <phoneticPr fontId="4"/>
  </si>
  <si>
    <t>東鯖江３丁目</t>
    <rPh sb="0" eb="1">
      <t>ヒガシ</t>
    </rPh>
    <rPh sb="1" eb="3">
      <t>サバエ</t>
    </rPh>
    <rPh sb="4" eb="6">
      <t>チョウメ</t>
    </rPh>
    <phoneticPr fontId="4"/>
  </si>
  <si>
    <t>日野川緑地</t>
    <rPh sb="0" eb="3">
      <t>ヒノガワ</t>
    </rPh>
    <rPh sb="3" eb="5">
      <t>リョクチ</t>
    </rPh>
    <phoneticPr fontId="4"/>
  </si>
  <si>
    <t>有定町他</t>
    <rPh sb="0" eb="3">
      <t>アリサダチョウ</t>
    </rPh>
    <rPh sb="3" eb="4">
      <t>タ</t>
    </rPh>
    <phoneticPr fontId="4"/>
  </si>
  <si>
    <t>上河端公園</t>
    <rPh sb="0" eb="3">
      <t>カミコウバタ</t>
    </rPh>
    <rPh sb="3" eb="5">
      <t>コウエン</t>
    </rPh>
    <phoneticPr fontId="4"/>
  </si>
  <si>
    <t>上河端町</t>
    <rPh sb="0" eb="4">
      <t>カミコウバタチョウ</t>
    </rPh>
    <phoneticPr fontId="4"/>
  </si>
  <si>
    <t>下河端公園</t>
    <rPh sb="0" eb="3">
      <t>シモコウバタ</t>
    </rPh>
    <rPh sb="3" eb="5">
      <t>コウエン</t>
    </rPh>
    <phoneticPr fontId="4"/>
  </si>
  <si>
    <t>下河端町</t>
    <rPh sb="0" eb="4">
      <t>シモコウバタチョウ</t>
    </rPh>
    <phoneticPr fontId="4"/>
  </si>
  <si>
    <t>五郎丸湧水公園</t>
    <rPh sb="0" eb="2">
      <t>ゴロウ</t>
    </rPh>
    <rPh sb="2" eb="3">
      <t>マル</t>
    </rPh>
    <rPh sb="3" eb="5">
      <t>ユウスイ</t>
    </rPh>
    <rPh sb="5" eb="7">
      <t>コウエン</t>
    </rPh>
    <phoneticPr fontId="4"/>
  </si>
  <si>
    <t>舟枝公園</t>
    <rPh sb="0" eb="1">
      <t>フネ</t>
    </rPh>
    <rPh sb="1" eb="2">
      <t>エダ</t>
    </rPh>
    <rPh sb="2" eb="4">
      <t>コウエン</t>
    </rPh>
    <phoneticPr fontId="4"/>
  </si>
  <si>
    <t>舟枝町</t>
    <rPh sb="0" eb="3">
      <t>フナエダチョウ</t>
    </rPh>
    <phoneticPr fontId="4"/>
  </si>
  <si>
    <t>上鯖江第１公園</t>
    <rPh sb="0" eb="3">
      <t>カミサバエ</t>
    </rPh>
    <rPh sb="3" eb="4">
      <t>ダイ</t>
    </rPh>
    <rPh sb="5" eb="7">
      <t>コウエン</t>
    </rPh>
    <phoneticPr fontId="4"/>
  </si>
  <si>
    <t>上鯖江２丁目</t>
    <rPh sb="0" eb="3">
      <t>カミサバエ</t>
    </rPh>
    <rPh sb="4" eb="6">
      <t>チョウメ</t>
    </rPh>
    <phoneticPr fontId="4"/>
  </si>
  <si>
    <t>舟津第１公園</t>
    <rPh sb="0" eb="2">
      <t>フナツ</t>
    </rPh>
    <rPh sb="2" eb="3">
      <t>ダイ</t>
    </rPh>
    <rPh sb="4" eb="6">
      <t>コウエン</t>
    </rPh>
    <phoneticPr fontId="4"/>
  </si>
  <si>
    <t>舟津町４丁目</t>
    <rPh sb="0" eb="3">
      <t>フナツチョウ</t>
    </rPh>
    <rPh sb="4" eb="6">
      <t>チョウメ</t>
    </rPh>
    <phoneticPr fontId="4"/>
  </si>
  <si>
    <t>舟津第２公園</t>
    <rPh sb="0" eb="2">
      <t>フナツ</t>
    </rPh>
    <rPh sb="2" eb="3">
      <t>ダイ</t>
    </rPh>
    <rPh sb="4" eb="6">
      <t>コウエン</t>
    </rPh>
    <phoneticPr fontId="4"/>
  </si>
  <si>
    <t>下河端さくら公園</t>
    <rPh sb="0" eb="1">
      <t>シタ</t>
    </rPh>
    <rPh sb="1" eb="3">
      <t>カワバタ</t>
    </rPh>
    <rPh sb="6" eb="8">
      <t>コウエン</t>
    </rPh>
    <phoneticPr fontId="3"/>
  </si>
  <si>
    <t>下河端１号公園</t>
    <rPh sb="0" eb="1">
      <t>シタ</t>
    </rPh>
    <rPh sb="1" eb="3">
      <t>カワバタ</t>
    </rPh>
    <rPh sb="4" eb="5">
      <t>ゴウ</t>
    </rPh>
    <rPh sb="5" eb="7">
      <t>コウエン</t>
    </rPh>
    <phoneticPr fontId="3"/>
  </si>
  <si>
    <t>下河端２号公園</t>
    <rPh sb="0" eb="1">
      <t>シタ</t>
    </rPh>
    <rPh sb="1" eb="3">
      <t>カワバタ</t>
    </rPh>
    <rPh sb="4" eb="5">
      <t>ゴウ</t>
    </rPh>
    <rPh sb="5" eb="7">
      <t>コウエン</t>
    </rPh>
    <phoneticPr fontId="3"/>
  </si>
  <si>
    <t>吉谷公園</t>
  </si>
  <si>
    <t>吉谷町</t>
    <phoneticPr fontId="5"/>
  </si>
  <si>
    <t>旭公園　</t>
    <phoneticPr fontId="3"/>
  </si>
  <si>
    <t>旭町４丁目</t>
    <phoneticPr fontId="3"/>
  </si>
  <si>
    <t>柳公園</t>
  </si>
  <si>
    <t>柳町１丁目</t>
    <phoneticPr fontId="5"/>
  </si>
  <si>
    <t>桜公園</t>
  </si>
  <si>
    <t>桜町２丁目</t>
    <phoneticPr fontId="5"/>
  </si>
  <si>
    <t>若葉公園</t>
  </si>
  <si>
    <t>長泉寺町１丁目</t>
    <phoneticPr fontId="3"/>
  </si>
  <si>
    <t>長泉寺公園</t>
  </si>
  <si>
    <t>西山町公園</t>
  </si>
  <si>
    <t>西山町</t>
    <phoneticPr fontId="5"/>
  </si>
  <si>
    <t>日の出公園</t>
  </si>
  <si>
    <t>日の出町</t>
    <phoneticPr fontId="5"/>
  </si>
  <si>
    <t>舟津西公園</t>
  </si>
  <si>
    <t>舟津町５丁目</t>
    <phoneticPr fontId="5"/>
  </si>
  <si>
    <t>舟津第３公園</t>
  </si>
  <si>
    <t>舟津町４丁目</t>
    <phoneticPr fontId="5"/>
  </si>
  <si>
    <t>小黒第１公園</t>
  </si>
  <si>
    <t>小黒町２丁目</t>
    <phoneticPr fontId="5"/>
  </si>
  <si>
    <t>小黒第２公園</t>
  </si>
  <si>
    <t>小黒町１丁目</t>
    <phoneticPr fontId="5"/>
  </si>
  <si>
    <t>宮前第２公園</t>
  </si>
  <si>
    <t>宮前２丁目</t>
    <phoneticPr fontId="5"/>
  </si>
  <si>
    <t>上鯖江第２公園</t>
  </si>
  <si>
    <t>上鯖江１丁目</t>
    <phoneticPr fontId="5"/>
  </si>
  <si>
    <t>新町公園</t>
  </si>
  <si>
    <t>新町</t>
    <phoneticPr fontId="3"/>
  </si>
  <si>
    <t>水落第２公園</t>
  </si>
  <si>
    <r>
      <t>水落町</t>
    </r>
    <r>
      <rPr>
        <sz val="10"/>
        <color theme="1"/>
        <rFont val="ＭＳ Ｐゴシック"/>
        <family val="3"/>
        <charset val="128"/>
      </rPr>
      <t>１丁目</t>
    </r>
    <phoneticPr fontId="5"/>
  </si>
  <si>
    <t>水落第３公園</t>
  </si>
  <si>
    <t>水落町</t>
    <phoneticPr fontId="5"/>
  </si>
  <si>
    <t>神明北公園</t>
  </si>
  <si>
    <t>神明町５丁目</t>
    <rPh sb="5" eb="6">
      <t>メ</t>
    </rPh>
    <phoneticPr fontId="5"/>
  </si>
  <si>
    <t>幸第１公園</t>
  </si>
  <si>
    <t>幸町２丁目</t>
    <phoneticPr fontId="5"/>
  </si>
  <si>
    <t>幸第２公園</t>
  </si>
  <si>
    <t>幸町１丁目</t>
    <phoneticPr fontId="5"/>
  </si>
  <si>
    <t>鳥羽公園</t>
  </si>
  <si>
    <t>鳥羽１丁目</t>
    <phoneticPr fontId="5"/>
  </si>
  <si>
    <t>鳥羽第１公園</t>
  </si>
  <si>
    <t>鳥羽３丁目</t>
    <phoneticPr fontId="5"/>
  </si>
  <si>
    <t>鳥羽第２公園</t>
  </si>
  <si>
    <t>鳥羽２丁目</t>
    <phoneticPr fontId="5"/>
  </si>
  <si>
    <t>鳥羽第３公園</t>
  </si>
  <si>
    <t>鳥羽第４公園</t>
  </si>
  <si>
    <t>鳥羽町</t>
    <phoneticPr fontId="5"/>
  </si>
  <si>
    <t>つつじヶ丘第１公園</t>
  </si>
  <si>
    <t>つつじヶ丘町</t>
    <phoneticPr fontId="5"/>
  </si>
  <si>
    <t>つつじヶ丘第３公園</t>
    <phoneticPr fontId="3"/>
  </si>
  <si>
    <t>中野第１公園</t>
  </si>
  <si>
    <t>中野町</t>
    <phoneticPr fontId="3"/>
  </si>
  <si>
    <t>中野第２公園</t>
  </si>
  <si>
    <t>中野町</t>
    <phoneticPr fontId="5"/>
  </si>
  <si>
    <t>中野第３公園</t>
  </si>
  <si>
    <t>上河端第２公園</t>
  </si>
  <si>
    <t>上河端町</t>
    <phoneticPr fontId="5"/>
  </si>
  <si>
    <t>青葉台公園</t>
  </si>
  <si>
    <t>橋立町</t>
    <phoneticPr fontId="5"/>
  </si>
  <si>
    <t>平和台公園</t>
  </si>
  <si>
    <t>西番町</t>
    <phoneticPr fontId="3"/>
  </si>
  <si>
    <t>杉本第１公園</t>
  </si>
  <si>
    <t>杉本町</t>
    <rPh sb="2" eb="3">
      <t>マチ</t>
    </rPh>
    <phoneticPr fontId="3"/>
  </si>
  <si>
    <t>杉本第２公園</t>
  </si>
  <si>
    <t>杉本町</t>
    <phoneticPr fontId="3"/>
  </si>
  <si>
    <t>杉本第３公園</t>
  </si>
  <si>
    <t>糺第５公園</t>
    <rPh sb="0" eb="1">
      <t>タダ</t>
    </rPh>
    <phoneticPr fontId="5"/>
  </si>
  <si>
    <t>糺町</t>
    <rPh sb="0" eb="1">
      <t>タダ</t>
    </rPh>
    <phoneticPr fontId="5"/>
  </si>
  <si>
    <t>石田第４公園</t>
  </si>
  <si>
    <t>石田上町</t>
    <phoneticPr fontId="5"/>
  </si>
  <si>
    <t>さわやか公園</t>
    <phoneticPr fontId="3"/>
  </si>
  <si>
    <t>田村第１公園</t>
  </si>
  <si>
    <t>田村町</t>
    <phoneticPr fontId="5"/>
  </si>
  <si>
    <t>川去第１公園</t>
  </si>
  <si>
    <t>川去町</t>
    <phoneticPr fontId="5"/>
  </si>
  <si>
    <t>川去第２公園</t>
  </si>
  <si>
    <t>二丁掛第２公園</t>
  </si>
  <si>
    <t>二丁掛町</t>
    <phoneticPr fontId="5"/>
  </si>
  <si>
    <t>二丁掛第３公園</t>
  </si>
  <si>
    <t>あずま公園</t>
  </si>
  <si>
    <t>あすなろ公園</t>
  </si>
  <si>
    <t>大倉第１公園</t>
  </si>
  <si>
    <t>大倉町</t>
    <phoneticPr fontId="5"/>
  </si>
  <si>
    <t>大倉第２公園</t>
    <phoneticPr fontId="5"/>
  </si>
  <si>
    <t>あずま第２公園</t>
  </si>
  <si>
    <t>平井町</t>
    <phoneticPr fontId="5"/>
  </si>
  <si>
    <t>平井第１公園</t>
  </si>
  <si>
    <t>平井第２公園</t>
    <phoneticPr fontId="5"/>
  </si>
  <si>
    <t>平井第４公園</t>
  </si>
  <si>
    <t>下野田第１公園</t>
  </si>
  <si>
    <t>下野田町</t>
    <phoneticPr fontId="5"/>
  </si>
  <si>
    <t>下野田第２公園</t>
  </si>
  <si>
    <t>下野田第３公園</t>
  </si>
  <si>
    <t>下野田第４公園</t>
    <phoneticPr fontId="5"/>
  </si>
  <si>
    <t>下野田第５公園</t>
    <phoneticPr fontId="3"/>
  </si>
  <si>
    <t>かえるの里公園</t>
    <rPh sb="4" eb="5">
      <t>サト</t>
    </rPh>
    <phoneticPr fontId="5"/>
  </si>
  <si>
    <t>上野田町</t>
    <phoneticPr fontId="5"/>
  </si>
  <si>
    <t>上氏家第２公園</t>
  </si>
  <si>
    <t>上氏家町</t>
    <phoneticPr fontId="5"/>
  </si>
  <si>
    <t>冬島第１公園</t>
    <rPh sb="0" eb="2">
      <t>フユシマ</t>
    </rPh>
    <rPh sb="2" eb="3">
      <t>ダイ</t>
    </rPh>
    <rPh sb="4" eb="6">
      <t>コウエン</t>
    </rPh>
    <phoneticPr fontId="3"/>
  </si>
  <si>
    <t>冬島町</t>
    <phoneticPr fontId="5"/>
  </si>
  <si>
    <t>当田公園</t>
    <rPh sb="0" eb="1">
      <t>トウ</t>
    </rPh>
    <rPh sb="1" eb="2">
      <t>タ</t>
    </rPh>
    <rPh sb="2" eb="4">
      <t>コウエン</t>
    </rPh>
    <phoneticPr fontId="3"/>
  </si>
  <si>
    <t>当田町</t>
    <rPh sb="0" eb="3">
      <t>トウデチョウ</t>
    </rPh>
    <phoneticPr fontId="3"/>
  </si>
  <si>
    <t>下野田第６公園</t>
    <rPh sb="0" eb="3">
      <t>シモノダ</t>
    </rPh>
    <rPh sb="3" eb="4">
      <t>ダイ</t>
    </rPh>
    <rPh sb="5" eb="7">
      <t>コウエン</t>
    </rPh>
    <phoneticPr fontId="3"/>
  </si>
  <si>
    <t>下野田第７公園</t>
    <rPh sb="0" eb="3">
      <t>シモノダ</t>
    </rPh>
    <rPh sb="3" eb="4">
      <t>ダイ</t>
    </rPh>
    <rPh sb="5" eb="7">
      <t>コウエン</t>
    </rPh>
    <phoneticPr fontId="3"/>
  </si>
  <si>
    <t>三六第１公園</t>
    <rPh sb="0" eb="1">
      <t>サン</t>
    </rPh>
    <rPh sb="1" eb="2">
      <t>ロク</t>
    </rPh>
    <rPh sb="2" eb="3">
      <t>ダイ</t>
    </rPh>
    <rPh sb="4" eb="6">
      <t>コウエン</t>
    </rPh>
    <phoneticPr fontId="3"/>
  </si>
  <si>
    <t>三六町２丁目</t>
    <rPh sb="0" eb="3">
      <t>サンロクチョウ</t>
    </rPh>
    <rPh sb="4" eb="6">
      <t>チョウメ</t>
    </rPh>
    <phoneticPr fontId="4"/>
  </si>
  <si>
    <t>上氏家第３公園</t>
    <rPh sb="0" eb="1">
      <t>カミ</t>
    </rPh>
    <rPh sb="1" eb="3">
      <t>ウジイエ</t>
    </rPh>
    <rPh sb="3" eb="4">
      <t>ダイ</t>
    </rPh>
    <rPh sb="5" eb="7">
      <t>コウエン</t>
    </rPh>
    <phoneticPr fontId="3"/>
  </si>
  <si>
    <t>東米岡第１公園</t>
    <rPh sb="0" eb="1">
      <t>ヒガシ</t>
    </rPh>
    <rPh sb="1" eb="2">
      <t>コメ</t>
    </rPh>
    <rPh sb="2" eb="3">
      <t>オカ</t>
    </rPh>
    <rPh sb="3" eb="4">
      <t>ダイ</t>
    </rPh>
    <rPh sb="5" eb="7">
      <t>コウエン</t>
    </rPh>
    <phoneticPr fontId="3"/>
  </si>
  <si>
    <t>東米岡２丁目</t>
    <rPh sb="0" eb="1">
      <t>ヒガシ</t>
    </rPh>
    <rPh sb="1" eb="3">
      <t>ヨネオカ</t>
    </rPh>
    <rPh sb="4" eb="6">
      <t>チョウメ</t>
    </rPh>
    <phoneticPr fontId="5"/>
  </si>
  <si>
    <t>上氏家第４公園</t>
    <rPh sb="0" eb="1">
      <t>カミ</t>
    </rPh>
    <rPh sb="1" eb="3">
      <t>ウジイエ</t>
    </rPh>
    <rPh sb="3" eb="4">
      <t>ダイ</t>
    </rPh>
    <rPh sb="5" eb="7">
      <t>コウエン</t>
    </rPh>
    <phoneticPr fontId="3"/>
  </si>
  <si>
    <t>平井第５公園</t>
    <rPh sb="0" eb="2">
      <t>ヒライ</t>
    </rPh>
    <rPh sb="2" eb="3">
      <t>ダイ</t>
    </rPh>
    <rPh sb="4" eb="6">
      <t>コウエン</t>
    </rPh>
    <phoneticPr fontId="3"/>
  </si>
  <si>
    <t>平井第６公園</t>
    <rPh sb="0" eb="2">
      <t>ヒライ</t>
    </rPh>
    <rPh sb="2" eb="3">
      <t>ダイ</t>
    </rPh>
    <rPh sb="4" eb="6">
      <t>コウエン</t>
    </rPh>
    <phoneticPr fontId="3"/>
  </si>
  <si>
    <t>共栄公園</t>
    <rPh sb="0" eb="2">
      <t>キョウエイ</t>
    </rPh>
    <rPh sb="2" eb="4">
      <t>コウエン</t>
    </rPh>
    <phoneticPr fontId="3"/>
  </si>
  <si>
    <t>東米岡１丁目</t>
    <rPh sb="0" eb="1">
      <t>ヒガシ</t>
    </rPh>
    <rPh sb="1" eb="3">
      <t>ヨネオカ</t>
    </rPh>
    <rPh sb="4" eb="6">
      <t>チョウメ</t>
    </rPh>
    <phoneticPr fontId="3"/>
  </si>
  <si>
    <t>水と緑の公園</t>
    <phoneticPr fontId="3"/>
  </si>
  <si>
    <t>東清水町</t>
    <phoneticPr fontId="5"/>
  </si>
  <si>
    <t>近松の渡し緑地</t>
    <rPh sb="0" eb="2">
      <t>チカマツ</t>
    </rPh>
    <rPh sb="3" eb="4">
      <t>ワタ</t>
    </rPh>
    <rPh sb="5" eb="7">
      <t>リョクチ</t>
    </rPh>
    <phoneticPr fontId="3"/>
  </si>
  <si>
    <t>舟津第４公園</t>
  </si>
  <si>
    <t>舟津町５丁目</t>
    <rPh sb="0" eb="2">
      <t>フナツ</t>
    </rPh>
    <rPh sb="2" eb="3">
      <t>マチ</t>
    </rPh>
    <rPh sb="4" eb="6">
      <t>チョウメ</t>
    </rPh>
    <phoneticPr fontId="5"/>
  </si>
  <si>
    <t>水落第１公園</t>
  </si>
  <si>
    <t>水落町３丁目</t>
    <phoneticPr fontId="5"/>
  </si>
  <si>
    <t>石田第２公園</t>
  </si>
  <si>
    <t>上鯖江第３公園</t>
  </si>
  <si>
    <t>上鯖江２丁目</t>
    <phoneticPr fontId="5"/>
  </si>
  <si>
    <t>糺第３公園</t>
    <rPh sb="0" eb="1">
      <t>タダ</t>
    </rPh>
    <phoneticPr fontId="5"/>
  </si>
  <si>
    <t>平井第３公園</t>
  </si>
  <si>
    <t>和田公園</t>
  </si>
  <si>
    <t>和田町</t>
    <phoneticPr fontId="5"/>
  </si>
  <si>
    <t>みのり公園</t>
    <phoneticPr fontId="3"/>
  </si>
  <si>
    <t>石田第７公園</t>
    <rPh sb="0" eb="2">
      <t>イシダ</t>
    </rPh>
    <rPh sb="2" eb="3">
      <t>ダイ</t>
    </rPh>
    <rPh sb="4" eb="6">
      <t>コウエン</t>
    </rPh>
    <phoneticPr fontId="3"/>
  </si>
  <si>
    <t>あすなろ第２公園</t>
    <rPh sb="4" eb="5">
      <t>ダイ</t>
    </rPh>
    <phoneticPr fontId="3"/>
  </si>
  <si>
    <t>ウッディパーク平井</t>
    <rPh sb="7" eb="9">
      <t>ヒライ</t>
    </rPh>
    <phoneticPr fontId="3"/>
  </si>
  <si>
    <t>熊田公園</t>
    <rPh sb="0" eb="2">
      <t>クマダ</t>
    </rPh>
    <rPh sb="2" eb="4">
      <t>コウエン</t>
    </rPh>
    <phoneticPr fontId="3"/>
  </si>
  <si>
    <t>熊田町</t>
    <rPh sb="0" eb="3">
      <t>クマダチョウ</t>
    </rPh>
    <phoneticPr fontId="3"/>
  </si>
  <si>
    <t>石田上ふれあい公園</t>
    <rPh sb="0" eb="2">
      <t>イシダ</t>
    </rPh>
    <rPh sb="2" eb="3">
      <t>カミ</t>
    </rPh>
    <rPh sb="7" eb="9">
      <t>コウエン</t>
    </rPh>
    <phoneticPr fontId="3"/>
  </si>
  <si>
    <t>石田上町</t>
    <rPh sb="0" eb="4">
      <t>イシダカミチョウ</t>
    </rPh>
    <phoneticPr fontId="3"/>
  </si>
  <si>
    <t>ピュアタウンゆたか</t>
    <phoneticPr fontId="3"/>
  </si>
  <si>
    <t>御幸第５公園</t>
    <rPh sb="4" eb="6">
      <t>コウエン</t>
    </rPh>
    <phoneticPr fontId="3"/>
  </si>
  <si>
    <t>御幸町３丁目</t>
    <phoneticPr fontId="5"/>
  </si>
  <si>
    <t>中野第４公園</t>
  </si>
  <si>
    <t>青葉台第２公園</t>
  </si>
  <si>
    <t>吉谷第２公園</t>
  </si>
  <si>
    <t>石田第３公園</t>
  </si>
  <si>
    <t>石田下町</t>
    <phoneticPr fontId="5"/>
  </si>
  <si>
    <t>冬島公園</t>
  </si>
  <si>
    <t>二丁掛第１公園</t>
  </si>
  <si>
    <t>小泉公園</t>
  </si>
  <si>
    <t>小泉町</t>
    <phoneticPr fontId="5"/>
  </si>
  <si>
    <t>相生公園</t>
  </si>
  <si>
    <t>上氏家第１公園</t>
  </si>
  <si>
    <t>落井公園</t>
  </si>
  <si>
    <t>落井町</t>
    <phoneticPr fontId="5"/>
  </si>
  <si>
    <t>川島公園</t>
  </si>
  <si>
    <t>川島町</t>
    <phoneticPr fontId="5"/>
  </si>
  <si>
    <t>甲山北公園</t>
    <rPh sb="0" eb="1">
      <t>カブト</t>
    </rPh>
    <rPh sb="1" eb="2">
      <t>ヤマ</t>
    </rPh>
    <rPh sb="2" eb="3">
      <t>キタ</t>
    </rPh>
    <rPh sb="3" eb="5">
      <t>コウエン</t>
    </rPh>
    <phoneticPr fontId="3"/>
  </si>
  <si>
    <t>神明町３丁目</t>
    <rPh sb="0" eb="2">
      <t>シンメイ</t>
    </rPh>
    <rPh sb="2" eb="3">
      <t>チョウ</t>
    </rPh>
    <rPh sb="4" eb="6">
      <t>チョウメ</t>
    </rPh>
    <phoneticPr fontId="3"/>
  </si>
  <si>
    <t>神明北第２公園</t>
    <rPh sb="3" eb="4">
      <t>ダイ</t>
    </rPh>
    <phoneticPr fontId="3"/>
  </si>
  <si>
    <r>
      <t>神明町</t>
    </r>
    <r>
      <rPr>
        <sz val="10"/>
        <color theme="1"/>
        <rFont val="ＭＳ Ｐゴシック"/>
        <family val="3"/>
        <charset val="128"/>
      </rPr>
      <t>４丁目</t>
    </r>
    <rPh sb="5" eb="6">
      <t>メ</t>
    </rPh>
    <phoneticPr fontId="5"/>
  </si>
  <si>
    <t>鳥羽レインボー公園</t>
    <rPh sb="0" eb="2">
      <t>トバ</t>
    </rPh>
    <rPh sb="7" eb="9">
      <t>コウエン</t>
    </rPh>
    <phoneticPr fontId="3"/>
  </si>
  <si>
    <t>鳥羽２丁目</t>
    <rPh sb="0" eb="2">
      <t>トバ</t>
    </rPh>
    <rPh sb="3" eb="5">
      <t>チョウメ</t>
    </rPh>
    <phoneticPr fontId="3"/>
  </si>
  <si>
    <t>甲山北第２公園</t>
    <rPh sb="0" eb="1">
      <t>カブト</t>
    </rPh>
    <rPh sb="1" eb="2">
      <t>ヤマ</t>
    </rPh>
    <rPh sb="2" eb="3">
      <t>キタ</t>
    </rPh>
    <rPh sb="3" eb="4">
      <t>ダイ</t>
    </rPh>
    <rPh sb="5" eb="7">
      <t>コウエン</t>
    </rPh>
    <phoneticPr fontId="3"/>
  </si>
  <si>
    <t>平井第７公園</t>
    <rPh sb="0" eb="2">
      <t>ヒライ</t>
    </rPh>
    <rPh sb="2" eb="3">
      <t>ダイ</t>
    </rPh>
    <rPh sb="4" eb="6">
      <t>コウエン</t>
    </rPh>
    <phoneticPr fontId="3"/>
  </si>
  <si>
    <t>フレンドリーパーク石田</t>
    <rPh sb="9" eb="11">
      <t>イシダ</t>
    </rPh>
    <phoneticPr fontId="3"/>
  </si>
  <si>
    <t>二丁掛第４公園</t>
    <rPh sb="0" eb="3">
      <t>ニチョウガカリ</t>
    </rPh>
    <rPh sb="3" eb="4">
      <t>ダイ</t>
    </rPh>
    <rPh sb="5" eb="7">
      <t>コウエン</t>
    </rPh>
    <phoneticPr fontId="3"/>
  </si>
  <si>
    <t>横江第２公園</t>
    <rPh sb="0" eb="2">
      <t>ヨコエ</t>
    </rPh>
    <rPh sb="2" eb="3">
      <t>ダイ</t>
    </rPh>
    <rPh sb="4" eb="6">
      <t>コウエン</t>
    </rPh>
    <phoneticPr fontId="3"/>
  </si>
  <si>
    <t>横江町</t>
    <rPh sb="0" eb="3">
      <t>ヨコエチョウ</t>
    </rPh>
    <phoneticPr fontId="3"/>
  </si>
  <si>
    <t>米岡公園</t>
    <rPh sb="0" eb="2">
      <t>ヨネオカ</t>
    </rPh>
    <rPh sb="2" eb="4">
      <t>コウエン</t>
    </rPh>
    <phoneticPr fontId="3"/>
  </si>
  <si>
    <t>米岡町</t>
    <rPh sb="0" eb="3">
      <t>ヨネオカチョウ</t>
    </rPh>
    <phoneticPr fontId="3"/>
  </si>
  <si>
    <t>長泉寺北公園</t>
    <rPh sb="0" eb="2">
      <t>ナガイズミ</t>
    </rPh>
    <rPh sb="2" eb="3">
      <t>テラ</t>
    </rPh>
    <rPh sb="3" eb="6">
      <t>キタコウエン</t>
    </rPh>
    <phoneticPr fontId="3"/>
  </si>
  <si>
    <t>長泉寺町２丁目</t>
    <rPh sb="0" eb="4">
      <t>チョウセンジチョウ</t>
    </rPh>
    <rPh sb="5" eb="7">
      <t>チョウメ</t>
    </rPh>
    <phoneticPr fontId="3"/>
  </si>
  <si>
    <t>鳥羽第５公園</t>
    <rPh sb="0" eb="2">
      <t>トバ</t>
    </rPh>
    <rPh sb="2" eb="3">
      <t>ダイ</t>
    </rPh>
    <rPh sb="4" eb="6">
      <t>コウエン</t>
    </rPh>
    <phoneticPr fontId="3"/>
  </si>
  <si>
    <t>鳥羽３丁目</t>
    <rPh sb="3" eb="5">
      <t>チョウメ</t>
    </rPh>
    <phoneticPr fontId="5"/>
  </si>
  <si>
    <t>上河端第３公園</t>
    <rPh sb="0" eb="1">
      <t>ウエ</t>
    </rPh>
    <rPh sb="1" eb="3">
      <t>カワバタ</t>
    </rPh>
    <rPh sb="3" eb="4">
      <t>ダイ</t>
    </rPh>
    <rPh sb="5" eb="7">
      <t>コウエン</t>
    </rPh>
    <phoneticPr fontId="3"/>
  </si>
  <si>
    <t>上河端第４公園</t>
    <rPh sb="0" eb="1">
      <t>ウエ</t>
    </rPh>
    <rPh sb="1" eb="3">
      <t>カワバタ</t>
    </rPh>
    <rPh sb="3" eb="4">
      <t>ダイ</t>
    </rPh>
    <rPh sb="5" eb="7">
      <t>コウエン</t>
    </rPh>
    <phoneticPr fontId="3"/>
  </si>
  <si>
    <t>朝霞第２公園</t>
    <rPh sb="0" eb="2">
      <t>アサカ</t>
    </rPh>
    <rPh sb="2" eb="3">
      <t>ダイ</t>
    </rPh>
    <rPh sb="4" eb="6">
      <t>コウエン</t>
    </rPh>
    <phoneticPr fontId="3"/>
  </si>
  <si>
    <t>鳥井第２公園</t>
    <rPh sb="0" eb="2">
      <t>トリイ</t>
    </rPh>
    <rPh sb="2" eb="3">
      <t>ダイ</t>
    </rPh>
    <rPh sb="4" eb="6">
      <t>コウエン</t>
    </rPh>
    <phoneticPr fontId="3"/>
  </si>
  <si>
    <t>鳥井町</t>
    <rPh sb="0" eb="3">
      <t>トリイチョウ</t>
    </rPh>
    <phoneticPr fontId="3"/>
  </si>
  <si>
    <t>ファミリータウン神明公園</t>
    <rPh sb="8" eb="10">
      <t>シンメイ</t>
    </rPh>
    <rPh sb="10" eb="12">
      <t>コウエン</t>
    </rPh>
    <phoneticPr fontId="3"/>
  </si>
  <si>
    <t>神明町４丁目</t>
    <rPh sb="0" eb="3">
      <t>シンメイチョウ</t>
    </rPh>
    <rPh sb="4" eb="6">
      <t>チョウメ</t>
    </rPh>
    <phoneticPr fontId="3"/>
  </si>
  <si>
    <t>入町公園</t>
    <rPh sb="0" eb="1">
      <t>イ</t>
    </rPh>
    <rPh sb="1" eb="2">
      <t>マチ</t>
    </rPh>
    <rPh sb="2" eb="4">
      <t>コウエン</t>
    </rPh>
    <phoneticPr fontId="3"/>
  </si>
  <si>
    <t>入町</t>
    <rPh sb="0" eb="1">
      <t>イ</t>
    </rPh>
    <rPh sb="1" eb="2">
      <t>マチ</t>
    </rPh>
    <phoneticPr fontId="3"/>
  </si>
  <si>
    <t>熊田区画整理公園</t>
    <rPh sb="0" eb="2">
      <t>クマダ</t>
    </rPh>
    <rPh sb="2" eb="4">
      <t>クカク</t>
    </rPh>
    <rPh sb="4" eb="6">
      <t>セイリ</t>
    </rPh>
    <rPh sb="6" eb="8">
      <t>コウエン</t>
    </rPh>
    <phoneticPr fontId="3"/>
  </si>
  <si>
    <t>下野田第８公園</t>
    <rPh sb="0" eb="3">
      <t>シモノダ</t>
    </rPh>
    <rPh sb="3" eb="4">
      <t>ダイ</t>
    </rPh>
    <rPh sb="5" eb="7">
      <t>コウエン</t>
    </rPh>
    <phoneticPr fontId="3"/>
  </si>
  <si>
    <t>定次憩いの公園</t>
    <rPh sb="0" eb="1">
      <t>サダ</t>
    </rPh>
    <rPh sb="1" eb="2">
      <t>ツギ</t>
    </rPh>
    <rPh sb="2" eb="3">
      <t>イコ</t>
    </rPh>
    <rPh sb="5" eb="7">
      <t>コウエン</t>
    </rPh>
    <phoneticPr fontId="3"/>
  </si>
  <si>
    <t>定次町</t>
    <rPh sb="0" eb="1">
      <t>サダ</t>
    </rPh>
    <rPh sb="1" eb="2">
      <t>ツギ</t>
    </rPh>
    <rPh sb="2" eb="3">
      <t>チョウ</t>
    </rPh>
    <phoneticPr fontId="3"/>
  </si>
  <si>
    <t>糺第６公園</t>
    <rPh sb="0" eb="1">
      <t>タダ</t>
    </rPh>
    <rPh sb="1" eb="2">
      <t>ダイ</t>
    </rPh>
    <rPh sb="3" eb="5">
      <t>コウエン</t>
    </rPh>
    <phoneticPr fontId="3"/>
  </si>
  <si>
    <t>定次第２公園</t>
    <rPh sb="0" eb="1">
      <t>サダ</t>
    </rPh>
    <rPh sb="1" eb="2">
      <t>ツ</t>
    </rPh>
    <rPh sb="2" eb="3">
      <t>ダイ</t>
    </rPh>
    <rPh sb="4" eb="6">
      <t>コウエン</t>
    </rPh>
    <phoneticPr fontId="3"/>
  </si>
  <si>
    <t>定次町</t>
    <rPh sb="0" eb="1">
      <t>サダ</t>
    </rPh>
    <rPh sb="1" eb="2">
      <t>ツ</t>
    </rPh>
    <rPh sb="2" eb="3">
      <t>チョウ</t>
    </rPh>
    <phoneticPr fontId="3"/>
  </si>
  <si>
    <t>北野憩いの公園</t>
    <rPh sb="0" eb="2">
      <t>キタノ</t>
    </rPh>
    <rPh sb="2" eb="3">
      <t>イコ</t>
    </rPh>
    <rPh sb="5" eb="7">
      <t>コウエン</t>
    </rPh>
    <phoneticPr fontId="3"/>
  </si>
  <si>
    <t>北野町</t>
    <phoneticPr fontId="3"/>
  </si>
  <si>
    <t>北野第２憩いの公園</t>
    <rPh sb="0" eb="2">
      <t>キタノ</t>
    </rPh>
    <rPh sb="2" eb="3">
      <t>ダイ</t>
    </rPh>
    <rPh sb="4" eb="5">
      <t>イコ</t>
    </rPh>
    <rPh sb="7" eb="9">
      <t>コウエン</t>
    </rPh>
    <phoneticPr fontId="3"/>
  </si>
  <si>
    <t>長泉寺町憩いの公園</t>
    <rPh sb="0" eb="4">
      <t>チョウセンジチョウ</t>
    </rPh>
    <rPh sb="4" eb="5">
      <t>イコ</t>
    </rPh>
    <rPh sb="7" eb="9">
      <t>コウエン</t>
    </rPh>
    <phoneticPr fontId="3"/>
  </si>
  <si>
    <t>長泉寺町</t>
    <rPh sb="0" eb="4">
      <t>チョウセンジチョウ</t>
    </rPh>
    <phoneticPr fontId="3"/>
  </si>
  <si>
    <t>石田憩いの公園</t>
    <rPh sb="0" eb="2">
      <t>イシダ</t>
    </rPh>
    <rPh sb="2" eb="3">
      <t>イコ</t>
    </rPh>
    <rPh sb="5" eb="7">
      <t>コウエン</t>
    </rPh>
    <phoneticPr fontId="3"/>
  </si>
  <si>
    <t>熊田憩いの公園</t>
    <rPh sb="0" eb="2">
      <t>クマダ</t>
    </rPh>
    <rPh sb="2" eb="3">
      <t>イコ</t>
    </rPh>
    <rPh sb="5" eb="7">
      <t>コウエン</t>
    </rPh>
    <phoneticPr fontId="3"/>
  </si>
  <si>
    <t>熊田町</t>
    <rPh sb="0" eb="2">
      <t>クマダ</t>
    </rPh>
    <rPh sb="2" eb="3">
      <t>チョウ</t>
    </rPh>
    <phoneticPr fontId="3"/>
  </si>
  <si>
    <t>下河端西公園</t>
    <rPh sb="0" eb="1">
      <t>シモ</t>
    </rPh>
    <rPh sb="1" eb="3">
      <t>カワバタ</t>
    </rPh>
    <rPh sb="3" eb="4">
      <t>ニシ</t>
    </rPh>
    <rPh sb="4" eb="6">
      <t>コウエン</t>
    </rPh>
    <phoneticPr fontId="3"/>
  </si>
  <si>
    <t>下河端町</t>
    <rPh sb="0" eb="1">
      <t>シモ</t>
    </rPh>
    <rPh sb="1" eb="3">
      <t>カワバタ</t>
    </rPh>
    <rPh sb="3" eb="4">
      <t>チョウ</t>
    </rPh>
    <phoneticPr fontId="3"/>
  </si>
  <si>
    <t>当田町北部公園</t>
    <phoneticPr fontId="3"/>
  </si>
  <si>
    <t>当田町</t>
    <phoneticPr fontId="3"/>
  </si>
  <si>
    <t>平井憩いの公園</t>
    <phoneticPr fontId="3"/>
  </si>
  <si>
    <t>長泉寺町</t>
    <phoneticPr fontId="3"/>
  </si>
  <si>
    <t>上杉本東公園</t>
    <phoneticPr fontId="3"/>
  </si>
  <si>
    <t>舟津ポケットパーク</t>
    <phoneticPr fontId="3"/>
  </si>
  <si>
    <t>舟津町１丁目</t>
    <phoneticPr fontId="3"/>
  </si>
  <si>
    <t>糺第七公園</t>
    <phoneticPr fontId="3"/>
  </si>
  <si>
    <t>糺町</t>
    <rPh sb="0" eb="2">
      <t>タダスチョウ</t>
    </rPh>
    <phoneticPr fontId="3"/>
  </si>
  <si>
    <t>水落第4公園</t>
    <phoneticPr fontId="3"/>
  </si>
  <si>
    <t>水落町</t>
    <rPh sb="0" eb="3">
      <t>ミズオチチョウ</t>
    </rPh>
    <phoneticPr fontId="3"/>
  </si>
  <si>
    <t>水落第5公園</t>
    <phoneticPr fontId="3"/>
  </si>
  <si>
    <t>つつじヶ丘第４公園</t>
    <phoneticPr fontId="3"/>
  </si>
  <si>
    <t>米岡町</t>
    <rPh sb="0" eb="3">
      <t>ヨネオカチョウ</t>
    </rPh>
    <phoneticPr fontId="5"/>
  </si>
  <si>
    <t>上河端第１公園</t>
    <phoneticPr fontId="3"/>
  </si>
  <si>
    <t>上河端町</t>
    <phoneticPr fontId="3"/>
  </si>
  <si>
    <t>糺第４公園</t>
    <phoneticPr fontId="3"/>
  </si>
  <si>
    <t>糺町</t>
    <phoneticPr fontId="3"/>
  </si>
  <si>
    <t>石田第１公園</t>
    <phoneticPr fontId="3"/>
  </si>
  <si>
    <t>さえずり公園</t>
    <phoneticPr fontId="3"/>
  </si>
  <si>
    <t>川去第３公園</t>
  </si>
  <si>
    <t>西和公園</t>
  </si>
  <si>
    <t>西大井町</t>
    <phoneticPr fontId="5"/>
  </si>
  <si>
    <t>田村第２公園</t>
  </si>
  <si>
    <t>石田第８公園</t>
    <rPh sb="0" eb="2">
      <t>イシダ</t>
    </rPh>
    <rPh sb="2" eb="3">
      <t>ダイ</t>
    </rPh>
    <rPh sb="4" eb="6">
      <t>コウエン</t>
    </rPh>
    <phoneticPr fontId="3"/>
  </si>
  <si>
    <t>旭町３丁目公園</t>
    <rPh sb="0" eb="1">
      <t>アサヒ</t>
    </rPh>
    <rPh sb="1" eb="2">
      <t>チョウ</t>
    </rPh>
    <rPh sb="3" eb="5">
      <t>チョウメ</t>
    </rPh>
    <rPh sb="5" eb="7">
      <t>コウエン</t>
    </rPh>
    <phoneticPr fontId="3"/>
  </si>
  <si>
    <t>旭町３丁目</t>
    <rPh sb="3" eb="5">
      <t>チョウメ</t>
    </rPh>
    <phoneticPr fontId="3"/>
  </si>
  <si>
    <t>新町憩いの公園</t>
    <rPh sb="0" eb="2">
      <t>シンマチ</t>
    </rPh>
    <rPh sb="2" eb="3">
      <t>イコ</t>
    </rPh>
    <rPh sb="5" eb="7">
      <t>コウエン</t>
    </rPh>
    <phoneticPr fontId="3"/>
  </si>
  <si>
    <t>下野田緑地</t>
    <rPh sb="0" eb="3">
      <t>シモノダ</t>
    </rPh>
    <rPh sb="3" eb="5">
      <t>リョクチ</t>
    </rPh>
    <phoneticPr fontId="3"/>
  </si>
  <si>
    <t>上河端町公園</t>
    <rPh sb="0" eb="1">
      <t>カミ</t>
    </rPh>
    <rPh sb="1" eb="3">
      <t>カワバタ</t>
    </rPh>
    <rPh sb="3" eb="4">
      <t>チョウ</t>
    </rPh>
    <rPh sb="4" eb="6">
      <t>コウエン</t>
    </rPh>
    <phoneticPr fontId="3"/>
  </si>
  <si>
    <t>上河端町</t>
    <rPh sb="0" eb="1">
      <t>カミ</t>
    </rPh>
    <rPh sb="1" eb="3">
      <t>カワバタ</t>
    </rPh>
    <rPh sb="3" eb="4">
      <t>チョウ</t>
    </rPh>
    <phoneticPr fontId="3"/>
  </si>
  <si>
    <t>合計</t>
    <rPh sb="0" eb="2">
      <t>ゴウケイ</t>
    </rPh>
    <phoneticPr fontId="3"/>
  </si>
  <si>
    <t>　194～206　地係公園</t>
    <phoneticPr fontId="3"/>
  </si>
  <si>
    <t xml:space="preserve">   ・令和5年4月1日現在</t>
    <rPh sb="4" eb="6">
      <t>レイワ</t>
    </rPh>
    <rPh sb="7" eb="8">
      <t>ネン</t>
    </rPh>
    <rPh sb="8" eb="9">
      <t>ヘイネン</t>
    </rPh>
    <rPh sb="9" eb="10">
      <t>ガツ</t>
    </rPh>
    <rPh sb="11" eb="12">
      <t>ニチ</t>
    </rPh>
    <rPh sb="12" eb="14">
      <t>ゲンザイ</t>
    </rPh>
    <phoneticPr fontId="3"/>
  </si>
  <si>
    <t xml:space="preserve">   ・令和4年4月1日現在</t>
    <rPh sb="4" eb="6">
      <t>レイワ</t>
    </rPh>
    <rPh sb="7" eb="8">
      <t>ネン</t>
    </rPh>
    <rPh sb="8" eb="9">
      <t>ヘイネン</t>
    </rPh>
    <rPh sb="9" eb="10">
      <t>ガツ</t>
    </rPh>
    <rPh sb="11" eb="12">
      <t>ニチ</t>
    </rPh>
    <rPh sb="12" eb="14">
      <t>ゲンザイ</t>
    </rPh>
    <phoneticPr fontId="3"/>
  </si>
  <si>
    <t xml:space="preserve">   ・令和3年4月1日現在</t>
    <rPh sb="4" eb="6">
      <t>レイワ</t>
    </rPh>
    <rPh sb="7" eb="8">
      <t>ネン</t>
    </rPh>
    <rPh sb="8" eb="9">
      <t>ヘイネン</t>
    </rPh>
    <rPh sb="9" eb="10">
      <t>ガツ</t>
    </rPh>
    <rPh sb="11" eb="12">
      <t>ニチ</t>
    </rPh>
    <rPh sb="12" eb="14">
      <t>ゲンザイ</t>
    </rPh>
    <phoneticPr fontId="3"/>
  </si>
  <si>
    <t xml:space="preserve">   ・資料：都市計画課</t>
    <rPh sb="7" eb="9">
      <t>トシ</t>
    </rPh>
    <rPh sb="9" eb="11">
      <t>ケイカク</t>
    </rPh>
    <rPh sb="11" eb="12">
      <t>カ</t>
    </rPh>
    <phoneticPr fontId="2"/>
  </si>
  <si>
    <t>　192～204　地係公園</t>
    <phoneticPr fontId="3"/>
  </si>
  <si>
    <t xml:space="preserve">   ・令和2年4月1日現在</t>
    <rPh sb="4" eb="6">
      <t>レイワ</t>
    </rPh>
    <rPh sb="7" eb="8">
      <t>ネン</t>
    </rPh>
    <rPh sb="8" eb="9">
      <t>ヘイネン</t>
    </rPh>
    <rPh sb="9" eb="10">
      <t>ガツ</t>
    </rPh>
    <rPh sb="11" eb="12">
      <t>ニチ</t>
    </rPh>
    <rPh sb="12" eb="14">
      <t>ゲンザイ</t>
    </rPh>
    <phoneticPr fontId="3"/>
  </si>
  <si>
    <r>
      <t>北野第</t>
    </r>
    <r>
      <rPr>
        <sz val="10"/>
        <rFont val="ＭＳ Ｐゴシック"/>
        <family val="3"/>
        <charset val="128"/>
      </rPr>
      <t>１公園</t>
    </r>
    <rPh sb="0" eb="2">
      <t>キタノ</t>
    </rPh>
    <rPh sb="2" eb="3">
      <t>ダイ</t>
    </rPh>
    <rPh sb="4" eb="6">
      <t>コウエン</t>
    </rPh>
    <phoneticPr fontId="4"/>
  </si>
  <si>
    <r>
      <t>水落町</t>
    </r>
    <r>
      <rPr>
        <sz val="10"/>
        <rFont val="ＭＳ Ｐゴシック"/>
        <family val="3"/>
        <charset val="128"/>
      </rPr>
      <t>１丁目</t>
    </r>
    <phoneticPr fontId="5"/>
  </si>
  <si>
    <r>
      <t>神明町</t>
    </r>
    <r>
      <rPr>
        <sz val="10"/>
        <rFont val="ＭＳ Ｐゴシック"/>
        <family val="3"/>
        <charset val="128"/>
      </rPr>
      <t>４丁目</t>
    </r>
    <rPh sb="5" eb="6">
      <t>メ</t>
    </rPh>
    <phoneticPr fontId="5"/>
  </si>
  <si>
    <t>　191～203　地係公園</t>
    <phoneticPr fontId="3"/>
  </si>
  <si>
    <t xml:space="preserve">   ・平成31年4月1日現在</t>
    <rPh sb="4" eb="6">
      <t>ヘイセイ</t>
    </rPh>
    <rPh sb="8" eb="9">
      <t>ネン</t>
    </rPh>
    <rPh sb="9" eb="10">
      <t>ヘイネン</t>
    </rPh>
    <rPh sb="10" eb="11">
      <t>ガツ</t>
    </rPh>
    <rPh sb="12" eb="13">
      <t>ニチ</t>
    </rPh>
    <rPh sb="13" eb="15">
      <t>ゲンザイ</t>
    </rPh>
    <phoneticPr fontId="3"/>
  </si>
  <si>
    <t>※変更がある場合、修正してください。</t>
    <rPh sb="1" eb="3">
      <t>ヘンコウ</t>
    </rPh>
    <rPh sb="6" eb="8">
      <t>バアイ</t>
    </rPh>
    <rPh sb="9" eb="11">
      <t>シュウセイ</t>
    </rPh>
    <phoneticPr fontId="3"/>
  </si>
  <si>
    <t>住吉町3丁目</t>
    <rPh sb="0" eb="2">
      <t>スミヨシ</t>
    </rPh>
    <rPh sb="2" eb="3">
      <t>マチ</t>
    </rPh>
    <rPh sb="4" eb="6">
      <t>チョウメ</t>
    </rPh>
    <phoneticPr fontId="4"/>
  </si>
  <si>
    <t>三六町1丁目</t>
    <rPh sb="0" eb="1">
      <t>サン</t>
    </rPh>
    <rPh sb="1" eb="2">
      <t>ロク</t>
    </rPh>
    <rPh sb="2" eb="3">
      <t>マチ</t>
    </rPh>
    <rPh sb="4" eb="6">
      <t>チョウメ</t>
    </rPh>
    <phoneticPr fontId="4"/>
  </si>
  <si>
    <t>有定町2丁目</t>
    <rPh sb="0" eb="3">
      <t>アリサダチョウ</t>
    </rPh>
    <rPh sb="4" eb="6">
      <t>チョウメ</t>
    </rPh>
    <phoneticPr fontId="4"/>
  </si>
  <si>
    <t>住吉町1丁目</t>
    <rPh sb="0" eb="2">
      <t>スミヨシ</t>
    </rPh>
    <rPh sb="2" eb="3">
      <t>マチ</t>
    </rPh>
    <rPh sb="4" eb="6">
      <t>チョウメ</t>
    </rPh>
    <phoneticPr fontId="4"/>
  </si>
  <si>
    <t>住吉町2丁目</t>
    <rPh sb="0" eb="3">
      <t>スミヨシチョウ</t>
    </rPh>
    <rPh sb="4" eb="6">
      <t>チョウメ</t>
    </rPh>
    <phoneticPr fontId="4"/>
  </si>
  <si>
    <t>御幸町3丁目</t>
    <rPh sb="0" eb="3">
      <t>ミユキチョウ</t>
    </rPh>
    <rPh sb="4" eb="6">
      <t>チョウメ</t>
    </rPh>
    <phoneticPr fontId="4"/>
  </si>
  <si>
    <t>御幸町2丁目</t>
    <rPh sb="0" eb="3">
      <t>ミユキチョウ</t>
    </rPh>
    <rPh sb="4" eb="6">
      <t>チョウメ</t>
    </rPh>
    <phoneticPr fontId="4"/>
  </si>
  <si>
    <t>神中町1丁目</t>
    <rPh sb="0" eb="2">
      <t>カミナカ</t>
    </rPh>
    <rPh sb="2" eb="3">
      <t>チョウ</t>
    </rPh>
    <rPh sb="4" eb="6">
      <t>チョウメ</t>
    </rPh>
    <phoneticPr fontId="4"/>
  </si>
  <si>
    <t>丸山町2丁目</t>
    <rPh sb="0" eb="3">
      <t>マルヤマチョウ</t>
    </rPh>
    <rPh sb="4" eb="6">
      <t>チョウメ</t>
    </rPh>
    <phoneticPr fontId="4"/>
  </si>
  <si>
    <t>丸山町1丁目</t>
    <rPh sb="0" eb="3">
      <t>マルヤマチョウ</t>
    </rPh>
    <rPh sb="4" eb="6">
      <t>チョウメ</t>
    </rPh>
    <phoneticPr fontId="4"/>
  </si>
  <si>
    <t>神明町2丁目</t>
    <rPh sb="0" eb="3">
      <t>シンメイチョウ</t>
    </rPh>
    <rPh sb="4" eb="6">
      <t>チョウメ</t>
    </rPh>
    <phoneticPr fontId="4"/>
  </si>
  <si>
    <t>水落町4丁目</t>
    <rPh sb="0" eb="3">
      <t>ミズオチチョウ</t>
    </rPh>
    <rPh sb="4" eb="6">
      <t>チョウメ</t>
    </rPh>
    <phoneticPr fontId="4"/>
  </si>
  <si>
    <t>水落町3丁目</t>
    <rPh sb="0" eb="3">
      <t>ミズオチチョウ</t>
    </rPh>
    <rPh sb="4" eb="6">
      <t>チョウメ</t>
    </rPh>
    <phoneticPr fontId="4"/>
  </si>
  <si>
    <t>柳町4丁目</t>
    <rPh sb="0" eb="2">
      <t>ヤナギマチ</t>
    </rPh>
    <rPh sb="3" eb="5">
      <t>チョウメ</t>
    </rPh>
    <phoneticPr fontId="4"/>
  </si>
  <si>
    <t>東鯖江2丁目</t>
    <rPh sb="0" eb="1">
      <t>ヒガシ</t>
    </rPh>
    <rPh sb="1" eb="3">
      <t>サバエ</t>
    </rPh>
    <rPh sb="4" eb="6">
      <t>チョウメ</t>
    </rPh>
    <phoneticPr fontId="4"/>
  </si>
  <si>
    <t>柳町3丁目</t>
    <rPh sb="0" eb="2">
      <t>ヤナギマチ</t>
    </rPh>
    <rPh sb="3" eb="5">
      <t>チョウメ</t>
    </rPh>
    <phoneticPr fontId="4"/>
  </si>
  <si>
    <t>新横江2丁目</t>
    <rPh sb="0" eb="1">
      <t>シン</t>
    </rPh>
    <rPh sb="1" eb="3">
      <t>ヨコエ</t>
    </rPh>
    <rPh sb="4" eb="6">
      <t>チョウメ</t>
    </rPh>
    <phoneticPr fontId="4"/>
  </si>
  <si>
    <t>横江町2丁目</t>
    <rPh sb="0" eb="2">
      <t>ヨコエ</t>
    </rPh>
    <rPh sb="2" eb="3">
      <t>マチ</t>
    </rPh>
    <rPh sb="4" eb="6">
      <t>チョウメ</t>
    </rPh>
    <phoneticPr fontId="4"/>
  </si>
  <si>
    <t>北野町2丁目</t>
    <rPh sb="0" eb="3">
      <t>キタノチョウ</t>
    </rPh>
    <rPh sb="4" eb="6">
      <t>チョウメ</t>
    </rPh>
    <phoneticPr fontId="4"/>
  </si>
  <si>
    <t>北野第1公園</t>
    <rPh sb="0" eb="2">
      <t>キタノ</t>
    </rPh>
    <rPh sb="2" eb="3">
      <t>ダイ</t>
    </rPh>
    <rPh sb="4" eb="6">
      <t>コウエン</t>
    </rPh>
    <phoneticPr fontId="4"/>
  </si>
  <si>
    <t>北野町1丁目</t>
    <rPh sb="0" eb="3">
      <t>キタノチョウ</t>
    </rPh>
    <rPh sb="4" eb="6">
      <t>チョウメ</t>
    </rPh>
    <phoneticPr fontId="4"/>
  </si>
  <si>
    <t>水落町1丁目</t>
    <rPh sb="0" eb="3">
      <t>ミズオチチョウ</t>
    </rPh>
    <rPh sb="4" eb="6">
      <t>チョウメ</t>
    </rPh>
    <phoneticPr fontId="4"/>
  </si>
  <si>
    <t>住吉町3丁目</t>
    <rPh sb="0" eb="3">
      <t>スミヨシチョウ</t>
    </rPh>
    <rPh sb="4" eb="6">
      <t>チョウメ</t>
    </rPh>
    <phoneticPr fontId="4"/>
  </si>
  <si>
    <t>宮前1丁目</t>
    <rPh sb="0" eb="1">
      <t>ミヤ</t>
    </rPh>
    <rPh sb="1" eb="2">
      <t>マエ</t>
    </rPh>
    <rPh sb="3" eb="5">
      <t>チョウメ</t>
    </rPh>
    <phoneticPr fontId="4"/>
  </si>
  <si>
    <t>水落町2丁目</t>
    <rPh sb="0" eb="3">
      <t>ミズオチチョウ</t>
    </rPh>
    <rPh sb="4" eb="6">
      <t>チョウメ</t>
    </rPh>
    <phoneticPr fontId="4"/>
  </si>
  <si>
    <t>有定町1丁目</t>
    <rPh sb="0" eb="3">
      <t>アリサダチョウ</t>
    </rPh>
    <rPh sb="4" eb="6">
      <t>チョウメ</t>
    </rPh>
    <phoneticPr fontId="4"/>
  </si>
  <si>
    <t>御幸町4丁目</t>
    <rPh sb="0" eb="3">
      <t>ミユキチョウ</t>
    </rPh>
    <rPh sb="4" eb="6">
      <t>チョウメ</t>
    </rPh>
    <phoneticPr fontId="4"/>
  </si>
  <si>
    <t>神中町3丁目</t>
    <rPh sb="0" eb="2">
      <t>カミナカ</t>
    </rPh>
    <rPh sb="2" eb="3">
      <t>チョウ</t>
    </rPh>
    <rPh sb="4" eb="6">
      <t>チョウメ</t>
    </rPh>
    <phoneticPr fontId="4"/>
  </si>
  <si>
    <t>丸山町4丁目</t>
    <rPh sb="0" eb="3">
      <t>マルヤマチョウ</t>
    </rPh>
    <rPh sb="4" eb="6">
      <t>チョウメ</t>
    </rPh>
    <phoneticPr fontId="4"/>
  </si>
  <si>
    <t>桜町3丁目他</t>
    <rPh sb="0" eb="2">
      <t>サクラマチ</t>
    </rPh>
    <rPh sb="3" eb="5">
      <t>チョウメ</t>
    </rPh>
    <rPh sb="5" eb="6">
      <t>タ</t>
    </rPh>
    <phoneticPr fontId="4"/>
  </si>
  <si>
    <t>米岡町他</t>
    <rPh sb="0" eb="3">
      <t>ヨネオカチョウ</t>
    </rPh>
    <rPh sb="3" eb="4">
      <t>ホカ</t>
    </rPh>
    <phoneticPr fontId="4"/>
  </si>
  <si>
    <t>東鯖江3丁目</t>
    <rPh sb="0" eb="1">
      <t>ヒガシ</t>
    </rPh>
    <rPh sb="1" eb="3">
      <t>サバエ</t>
    </rPh>
    <rPh sb="4" eb="6">
      <t>チョウメ</t>
    </rPh>
    <phoneticPr fontId="4"/>
  </si>
  <si>
    <t>上鯖江2丁目</t>
    <rPh sb="0" eb="3">
      <t>カミサバエ</t>
    </rPh>
    <rPh sb="4" eb="6">
      <t>チョウメ</t>
    </rPh>
    <phoneticPr fontId="4"/>
  </si>
  <si>
    <t>舟津町4丁目</t>
    <rPh sb="0" eb="3">
      <t>フナツチョウ</t>
    </rPh>
    <rPh sb="4" eb="6">
      <t>チョウメ</t>
    </rPh>
    <phoneticPr fontId="4"/>
  </si>
  <si>
    <t>旭公園　</t>
  </si>
  <si>
    <t>旭町4丁目</t>
    <phoneticPr fontId="3"/>
  </si>
  <si>
    <t>柳町1丁目</t>
    <phoneticPr fontId="5"/>
  </si>
  <si>
    <t>桜町2丁目</t>
    <phoneticPr fontId="5"/>
  </si>
  <si>
    <t>長泉寺町1丁目</t>
    <phoneticPr fontId="3"/>
  </si>
  <si>
    <t>舟津町5丁目</t>
    <phoneticPr fontId="5"/>
  </si>
  <si>
    <t>舟津町4丁目</t>
    <phoneticPr fontId="5"/>
  </si>
  <si>
    <t>小黒町2丁目</t>
    <phoneticPr fontId="5"/>
  </si>
  <si>
    <t>小黒町1丁目</t>
    <phoneticPr fontId="5"/>
  </si>
  <si>
    <t>宮前2丁目</t>
    <phoneticPr fontId="5"/>
  </si>
  <si>
    <t>上鯖江1丁目</t>
    <phoneticPr fontId="5"/>
  </si>
  <si>
    <t>水落町１丁目</t>
    <phoneticPr fontId="5"/>
  </si>
  <si>
    <t>神明町5丁目</t>
    <rPh sb="5" eb="6">
      <t>メ</t>
    </rPh>
    <phoneticPr fontId="5"/>
  </si>
  <si>
    <t>幸町2丁目</t>
    <phoneticPr fontId="5"/>
  </si>
  <si>
    <t>幸町1丁目</t>
    <phoneticPr fontId="5"/>
  </si>
  <si>
    <t>鳥羽1丁目</t>
    <phoneticPr fontId="5"/>
  </si>
  <si>
    <t>鳥羽3丁目</t>
    <phoneticPr fontId="5"/>
  </si>
  <si>
    <t>鳥羽2丁目</t>
    <phoneticPr fontId="5"/>
  </si>
  <si>
    <t>三六町2丁目</t>
    <rPh sb="0" eb="3">
      <t>サンロクチョウ</t>
    </rPh>
    <rPh sb="4" eb="6">
      <t>チョウメ</t>
    </rPh>
    <phoneticPr fontId="4"/>
  </si>
  <si>
    <t>東米岡2丁目</t>
    <rPh sb="0" eb="1">
      <t>ヒガシ</t>
    </rPh>
    <rPh sb="1" eb="3">
      <t>ヨネオカ</t>
    </rPh>
    <rPh sb="4" eb="6">
      <t>チョウメ</t>
    </rPh>
    <phoneticPr fontId="5"/>
  </si>
  <si>
    <t>水と緑の砂防公園</t>
  </si>
  <si>
    <t>石田上町49字周辺</t>
    <rPh sb="0" eb="4">
      <t>イシダカミチョウ</t>
    </rPh>
    <rPh sb="6" eb="7">
      <t>アザ</t>
    </rPh>
    <rPh sb="7" eb="9">
      <t>シュウヘン</t>
    </rPh>
    <phoneticPr fontId="4"/>
  </si>
  <si>
    <t>舟津町5丁目</t>
    <rPh sb="0" eb="2">
      <t>フナツ</t>
    </rPh>
    <rPh sb="2" eb="3">
      <t>マチ</t>
    </rPh>
    <rPh sb="4" eb="6">
      <t>チョウメ</t>
    </rPh>
    <phoneticPr fontId="5"/>
  </si>
  <si>
    <t>上鯖江2丁目</t>
    <phoneticPr fontId="5"/>
  </si>
  <si>
    <t>水落町3丁目</t>
    <phoneticPr fontId="5"/>
  </si>
  <si>
    <t>御幸町3丁目</t>
    <phoneticPr fontId="5"/>
  </si>
  <si>
    <t>神明町3丁目</t>
    <rPh sb="0" eb="2">
      <t>シンメイ</t>
    </rPh>
    <rPh sb="2" eb="3">
      <t>チョウ</t>
    </rPh>
    <rPh sb="4" eb="6">
      <t>チョウメ</t>
    </rPh>
    <phoneticPr fontId="3"/>
  </si>
  <si>
    <t>神明町3丁目</t>
    <rPh sb="5" eb="6">
      <t>メ</t>
    </rPh>
    <phoneticPr fontId="5"/>
  </si>
  <si>
    <t>ウッディーパーク平井</t>
    <rPh sb="8" eb="10">
      <t>ヒライ</t>
    </rPh>
    <phoneticPr fontId="3"/>
  </si>
  <si>
    <t>鳥羽2丁目</t>
    <rPh sb="0" eb="2">
      <t>トバ</t>
    </rPh>
    <rPh sb="3" eb="5">
      <t>チョウメ</t>
    </rPh>
    <phoneticPr fontId="3"/>
  </si>
  <si>
    <t>長泉寺町2丁目</t>
    <rPh sb="0" eb="4">
      <t>チョウセンジチョウ</t>
    </rPh>
    <rPh sb="5" eb="7">
      <t>チョウメ</t>
    </rPh>
    <phoneticPr fontId="3"/>
  </si>
  <si>
    <t>鳥羽3丁目</t>
    <rPh sb="3" eb="5">
      <t>チョウメ</t>
    </rPh>
    <phoneticPr fontId="5"/>
  </si>
  <si>
    <t>神明町4丁目</t>
    <rPh sb="0" eb="3">
      <t>シンメイチョウ</t>
    </rPh>
    <rPh sb="4" eb="6">
      <t>チョウメ</t>
    </rPh>
    <phoneticPr fontId="3"/>
  </si>
  <si>
    <t>北野第2憩いの公園</t>
    <rPh sb="0" eb="2">
      <t>キタノ</t>
    </rPh>
    <rPh sb="2" eb="3">
      <t>ダイ</t>
    </rPh>
    <rPh sb="4" eb="5">
      <t>イコ</t>
    </rPh>
    <rPh sb="7" eb="9">
      <t>コウエン</t>
    </rPh>
    <phoneticPr fontId="3"/>
  </si>
  <si>
    <t>上河端第１公園</t>
  </si>
  <si>
    <t>糺第４公園</t>
    <rPh sb="0" eb="1">
      <t>タダ</t>
    </rPh>
    <phoneticPr fontId="5"/>
  </si>
  <si>
    <t>石田第１公園</t>
  </si>
  <si>
    <t>旭町3丁目</t>
    <rPh sb="3" eb="5">
      <t>チョウメ</t>
    </rPh>
    <phoneticPr fontId="3"/>
  </si>
  <si>
    <t>187～199　地係公園</t>
    <rPh sb="8" eb="9">
      <t>チ</t>
    </rPh>
    <rPh sb="9" eb="10">
      <t>カカ</t>
    </rPh>
    <rPh sb="10" eb="12">
      <t>コウエン</t>
    </rPh>
    <phoneticPr fontId="3"/>
  </si>
  <si>
    <t xml:space="preserve">   ・平成30年4月1日現在</t>
    <rPh sb="4" eb="6">
      <t>ヘイセイ</t>
    </rPh>
    <rPh sb="8" eb="9">
      <t>ネン</t>
    </rPh>
    <rPh sb="10" eb="11">
      <t>ガツ</t>
    </rPh>
    <rPh sb="12" eb="13">
      <t>ニチ</t>
    </rPh>
    <rPh sb="13" eb="15">
      <t>ゲンザイ</t>
    </rPh>
    <phoneticPr fontId="3"/>
  </si>
  <si>
    <t>北野憩いの公園</t>
  </si>
  <si>
    <t>北野町</t>
  </si>
  <si>
    <t>北野第２憩いの公園</t>
    <rPh sb="2" eb="3">
      <t>ダイ</t>
    </rPh>
    <phoneticPr fontId="3"/>
  </si>
  <si>
    <t>181～195　地係公園</t>
    <rPh sb="8" eb="9">
      <t>チ</t>
    </rPh>
    <rPh sb="9" eb="10">
      <t>カカ</t>
    </rPh>
    <rPh sb="10" eb="12">
      <t>コウエン</t>
    </rPh>
    <phoneticPr fontId="3"/>
  </si>
  <si>
    <t xml:space="preserve">   ・平成29年4月1日現在</t>
    <rPh sb="4" eb="6">
      <t>ヘイセイ</t>
    </rPh>
    <rPh sb="8" eb="9">
      <t>ネン</t>
    </rPh>
    <rPh sb="10" eb="11">
      <t>ガツ</t>
    </rPh>
    <rPh sb="12" eb="13">
      <t>ニチ</t>
    </rPh>
    <rPh sb="13" eb="15">
      <t>ゲンザイ</t>
    </rPh>
    <phoneticPr fontId="3"/>
  </si>
  <si>
    <t>181～194　地係公園</t>
    <rPh sb="8" eb="9">
      <t>チ</t>
    </rPh>
    <rPh sb="9" eb="10">
      <t>カカ</t>
    </rPh>
    <rPh sb="10" eb="12">
      <t>コウエン</t>
    </rPh>
    <phoneticPr fontId="3"/>
  </si>
  <si>
    <t>・平成28年4月1日現在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</si>
  <si>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・資料：都市計画課</t>
    <rPh sb="4" eb="6">
      <t>トシ</t>
    </rPh>
    <rPh sb="6" eb="8">
      <t>ケイカク</t>
    </rPh>
    <rPh sb="8" eb="9">
      <t>カ</t>
    </rPh>
    <phoneticPr fontId="2"/>
  </si>
  <si>
    <t>※147</t>
    <phoneticPr fontId="3"/>
  </si>
  <si>
    <t>※149</t>
    <phoneticPr fontId="3"/>
  </si>
  <si>
    <t>※152</t>
  </si>
  <si>
    <t>※154</t>
  </si>
  <si>
    <t>※156</t>
  </si>
  <si>
    <t>※157</t>
  </si>
  <si>
    <t>※158</t>
  </si>
  <si>
    <t>※159</t>
  </si>
  <si>
    <t>※167</t>
  </si>
  <si>
    <t>※170</t>
  </si>
  <si>
    <t>※182</t>
  </si>
  <si>
    <t>※184</t>
  </si>
  <si>
    <t>※193</t>
  </si>
  <si>
    <t>※</t>
    <phoneticPr fontId="3"/>
  </si>
  <si>
    <t>未供用公園</t>
    <rPh sb="0" eb="1">
      <t>ミ</t>
    </rPh>
    <rPh sb="1" eb="3">
      <t>キョウヨウ</t>
    </rPh>
    <rPh sb="3" eb="5">
      <t>コウエン</t>
    </rPh>
    <phoneticPr fontId="3"/>
  </si>
  <si>
    <t>・平成27年4月1日現在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</si>
  <si>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・平成26年4月1日現在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</si>
  <si>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※147</t>
  </si>
  <si>
    <t>※148</t>
  </si>
  <si>
    <t>※149</t>
  </si>
  <si>
    <t>※150</t>
  </si>
  <si>
    <t>※151</t>
  </si>
  <si>
    <t>※153</t>
  </si>
  <si>
    <t>※155</t>
  </si>
  <si>
    <t>※160</t>
  </si>
  <si>
    <t>※161</t>
  </si>
  <si>
    <t>※162</t>
  </si>
  <si>
    <t>※163</t>
  </si>
  <si>
    <t>※164</t>
  </si>
  <si>
    <t>※165</t>
  </si>
  <si>
    <t>※166</t>
  </si>
  <si>
    <t>※168</t>
  </si>
  <si>
    <t>※169</t>
  </si>
  <si>
    <t>※171</t>
  </si>
  <si>
    <t>※172</t>
  </si>
  <si>
    <t>※173</t>
  </si>
  <si>
    <t>※174</t>
  </si>
  <si>
    <t>※175</t>
  </si>
  <si>
    <t>※176</t>
  </si>
  <si>
    <t>※177</t>
  </si>
  <si>
    <t>※178</t>
  </si>
  <si>
    <t>※179</t>
  </si>
  <si>
    <t>※180</t>
  </si>
  <si>
    <t>※181</t>
  </si>
  <si>
    <t>※183</t>
  </si>
  <si>
    <t>※185</t>
  </si>
  <si>
    <t>※186</t>
  </si>
  <si>
    <t>※187</t>
  </si>
  <si>
    <t>※188</t>
  </si>
  <si>
    <t>※189</t>
  </si>
  <si>
    <t>※190</t>
  </si>
  <si>
    <t>※191</t>
  </si>
  <si>
    <t>※192</t>
  </si>
  <si>
    <t>・平成25年4月1日現在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</si>
  <si>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※57</t>
    <phoneticPr fontId="3"/>
  </si>
  <si>
    <t>※136</t>
  </si>
  <si>
    <t>※137</t>
  </si>
  <si>
    <t>※138</t>
    <phoneticPr fontId="3"/>
  </si>
  <si>
    <t>※139</t>
  </si>
  <si>
    <t>※140</t>
  </si>
  <si>
    <t>※141</t>
  </si>
  <si>
    <t>※142</t>
  </si>
  <si>
    <t>※143</t>
  </si>
  <si>
    <t>※144</t>
  </si>
  <si>
    <t>※145</t>
  </si>
  <si>
    <t>※146</t>
  </si>
  <si>
    <t>・平成24年4月1日現在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</si>
  <si>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※133</t>
    <phoneticPr fontId="3"/>
  </si>
  <si>
    <t>※134</t>
    <phoneticPr fontId="3"/>
  </si>
  <si>
    <t>※135</t>
  </si>
  <si>
    <t>※138</t>
  </si>
  <si>
    <t>※192</t>
    <phoneticPr fontId="3"/>
  </si>
  <si>
    <t>・平成23年4月1日現在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</si>
  <si>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※121</t>
    <phoneticPr fontId="3"/>
  </si>
  <si>
    <t>※122</t>
    <phoneticPr fontId="3"/>
  </si>
  <si>
    <t>※123</t>
  </si>
  <si>
    <t>※124</t>
  </si>
  <si>
    <t>※125</t>
  </si>
  <si>
    <t>※126</t>
  </si>
  <si>
    <t>※127</t>
  </si>
  <si>
    <t>※128</t>
  </si>
  <si>
    <t>※129</t>
  </si>
  <si>
    <t>※130</t>
  </si>
  <si>
    <t>※131</t>
  </si>
  <si>
    <t>※132</t>
  </si>
  <si>
    <t>※133</t>
  </si>
  <si>
    <t>※134</t>
  </si>
  <si>
    <t>60　公園一覧表</t>
    <phoneticPr fontId="2"/>
  </si>
  <si>
    <t>・平成22年4月1日現在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</si>
  <si>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合計</t>
    <phoneticPr fontId="3"/>
  </si>
  <si>
    <t>61　公園一覧表</t>
    <phoneticPr fontId="2"/>
  </si>
  <si>
    <t>・平成21年4月1日現在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</si>
  <si>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62　公園一覧表</t>
    <phoneticPr fontId="2"/>
  </si>
  <si>
    <t>・平成20年4月1日現在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</si>
  <si>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吉江町他</t>
    <rPh sb="0" eb="3">
      <t>ヨシエチョウ</t>
    </rPh>
    <rPh sb="3" eb="4">
      <t>タ</t>
    </rPh>
    <phoneticPr fontId="4"/>
  </si>
  <si>
    <t>下河端第1公園</t>
    <rPh sb="0" eb="1">
      <t>シタ</t>
    </rPh>
    <rPh sb="1" eb="3">
      <t>カワバタ</t>
    </rPh>
    <rPh sb="3" eb="4">
      <t>ダイ</t>
    </rPh>
    <rPh sb="5" eb="7">
      <t>コウエン</t>
    </rPh>
    <phoneticPr fontId="3"/>
  </si>
  <si>
    <t>下河端第2公園</t>
    <rPh sb="0" eb="1">
      <t>シタ</t>
    </rPh>
    <rPh sb="1" eb="3">
      <t>カワバタ</t>
    </rPh>
    <rPh sb="3" eb="4">
      <t>ダイ</t>
    </rPh>
    <rPh sb="5" eb="7">
      <t>コウエン</t>
    </rPh>
    <phoneticPr fontId="3"/>
  </si>
  <si>
    <t>東米岡町</t>
    <rPh sb="0" eb="1">
      <t>ヒガシ</t>
    </rPh>
    <rPh sb="1" eb="2">
      <t>コメ</t>
    </rPh>
    <rPh sb="2" eb="3">
      <t>オカ</t>
    </rPh>
    <rPh sb="3" eb="4">
      <t>チョウ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</si>
</sst>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.00_);[Red]\(#,##0.00\)"/>
    <numFmt numFmtId="177" formatCode="#,##0_);[Red]\(#,##0\)"/>
  </numFmts>
  <fonts count="48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trike/>
      <sz val="10"/>
      <color indexed="10"/>
      <name val="ＭＳ Ｐゴシック"/>
      <family val="3"/>
      <charset val="128"/>
    </font>
    <font>
      <sz val="14"/>
      <name val="ＭＳ 明朝"/>
      <family val="1"/>
      <charset val="128"/>
    </font>
    <font>
      <b/>
      <sz val="10"/>
      <color indexed="10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sz val="10"/>
      <color rgb="FF0070C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rgb="FFFF0000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8" borderId="16" applyNumberFormat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4" fillId="3" borderId="17" applyNumberFormat="0" applyFon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1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3" applyNumberFormat="0" applyFill="0" applyAlignment="0" applyProtection="0">
      <alignment vertical="center"/>
    </xf>
    <xf numFmtId="0" fontId="34" fillId="31" borderId="24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0" fontId="36" fillId="2" borderId="19" applyNumberFormat="0" applyAlignment="0" applyProtection="0">
      <alignment vertical="center"/>
    </xf>
    <xf numFmtId="0" fontId="37" fillId="32" borderId="0" applyNumberFormat="0" applyBorder="0" applyAlignment="0" applyProtection="0">
      <alignment vertical="center"/>
    </xf>
  </cellStyleXfs>
  <cellXfs count="249">
    <xf numFmtId="0" fontId="0" fillId="0" borderId="0" xfId="0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2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38" fontId="7" fillId="0" borderId="0" xfId="33" applyFont="1" applyAlignment="1">
      <alignment horizontal="left" vertical="center" indent="1"/>
    </xf>
    <xf numFmtId="38" fontId="7" fillId="0" borderId="0" xfId="33" applyFont="1" applyAlignment="1">
      <alignment horizontal="left" vertical="center" indent="2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49" fontId="8" fillId="0" borderId="0" xfId="0" applyNumberFormat="1" applyFont="1" applyAlignment="1">
      <alignment horizontal="distributed" vertical="center"/>
    </xf>
    <xf numFmtId="49" fontId="8" fillId="0" borderId="5" xfId="0" applyNumberFormat="1" applyFont="1" applyBorder="1" applyAlignment="1">
      <alignment horizontal="distributed" vertical="center"/>
    </xf>
    <xf numFmtId="49" fontId="8" fillId="0" borderId="4" xfId="0" applyNumberFormat="1" applyFont="1" applyBorder="1" applyAlignment="1">
      <alignment horizontal="distributed" vertical="center"/>
    </xf>
    <xf numFmtId="177" fontId="8" fillId="0" borderId="5" xfId="0" applyNumberFormat="1" applyFont="1" applyBorder="1" applyAlignment="1">
      <alignment vertical="center"/>
    </xf>
    <xf numFmtId="177" fontId="8" fillId="0" borderId="0" xfId="0" applyNumberFormat="1" applyFont="1" applyAlignment="1">
      <alignment vertical="center"/>
    </xf>
    <xf numFmtId="177" fontId="9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distributed" vertical="center" wrapText="1"/>
    </xf>
    <xf numFmtId="49" fontId="8" fillId="0" borderId="5" xfId="0" applyNumberFormat="1" applyFont="1" applyBorder="1" applyAlignment="1">
      <alignment horizontal="distributed" vertical="center" wrapTex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49" fontId="8" fillId="0" borderId="8" xfId="0" applyNumberFormat="1" applyFont="1" applyBorder="1" applyAlignment="1">
      <alignment horizontal="distributed" vertical="center"/>
    </xf>
    <xf numFmtId="49" fontId="8" fillId="0" borderId="9" xfId="0" applyNumberFormat="1" applyFont="1" applyBorder="1" applyAlignment="1">
      <alignment horizontal="distributed" vertical="center"/>
    </xf>
    <xf numFmtId="49" fontId="8" fillId="0" borderId="7" xfId="0" applyNumberFormat="1" applyFont="1" applyBorder="1" applyAlignment="1">
      <alignment horizontal="distributed" vertical="center"/>
    </xf>
    <xf numFmtId="177" fontId="8" fillId="0" borderId="9" xfId="0" applyNumberFormat="1" applyFont="1" applyBorder="1" applyAlignment="1">
      <alignment vertical="center"/>
    </xf>
    <xf numFmtId="177" fontId="8" fillId="0" borderId="3" xfId="0" applyNumberFormat="1" applyFont="1" applyBorder="1" applyAlignment="1">
      <alignment vertical="center"/>
    </xf>
    <xf numFmtId="177" fontId="8" fillId="0" borderId="6" xfId="0" applyNumberFormat="1" applyFont="1" applyBorder="1" applyAlignment="1">
      <alignment vertical="center"/>
    </xf>
    <xf numFmtId="49" fontId="10" fillId="0" borderId="0" xfId="0" applyNumberFormat="1" applyFont="1" applyAlignment="1">
      <alignment horizontal="distributed" vertical="center"/>
    </xf>
    <xf numFmtId="49" fontId="8" fillId="0" borderId="3" xfId="0" applyNumberFormat="1" applyFont="1" applyBorder="1" applyAlignment="1">
      <alignment horizontal="distributed" vertical="center"/>
    </xf>
    <xf numFmtId="0" fontId="8" fillId="0" borderId="8" xfId="0" applyFont="1" applyBorder="1" applyAlignment="1">
      <alignment vertical="center"/>
    </xf>
    <xf numFmtId="49" fontId="10" fillId="0" borderId="8" xfId="0" applyNumberFormat="1" applyFont="1" applyBorder="1" applyAlignment="1">
      <alignment horizontal="distributed" vertical="center"/>
    </xf>
    <xf numFmtId="49" fontId="8" fillId="0" borderId="6" xfId="0" applyNumberFormat="1" applyFont="1" applyBorder="1" applyAlignment="1">
      <alignment horizontal="distributed" vertical="center"/>
    </xf>
    <xf numFmtId="0" fontId="8" fillId="0" borderId="8" xfId="0" applyFont="1" applyBorder="1" applyAlignment="1">
      <alignment horizontal="center" vertical="center"/>
    </xf>
    <xf numFmtId="6" fontId="8" fillId="0" borderId="8" xfId="41" applyFont="1" applyFill="1" applyBorder="1" applyAlignment="1">
      <alignment horizontal="left" vertical="center"/>
    </xf>
    <xf numFmtId="177" fontId="8" fillId="0" borderId="2" xfId="0" applyNumberFormat="1" applyFont="1" applyBorder="1" applyAlignment="1">
      <alignment vertical="center"/>
    </xf>
    <xf numFmtId="176" fontId="8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49" fontId="9" fillId="0" borderId="0" xfId="0" applyNumberFormat="1" applyFont="1" applyAlignment="1">
      <alignment horizontal="distributed" vertical="center"/>
    </xf>
    <xf numFmtId="49" fontId="9" fillId="0" borderId="5" xfId="0" applyNumberFormat="1" applyFont="1" applyBorder="1" applyAlignment="1">
      <alignment horizontal="distributed" vertical="center"/>
    </xf>
    <xf numFmtId="49" fontId="9" fillId="0" borderId="4" xfId="0" applyNumberFormat="1" applyFont="1" applyBorder="1" applyAlignment="1">
      <alignment horizontal="distributed" vertical="center"/>
    </xf>
    <xf numFmtId="49" fontId="11" fillId="0" borderId="0" xfId="0" applyNumberFormat="1" applyFont="1" applyAlignment="1">
      <alignment horizontal="distributed" vertical="center"/>
    </xf>
    <xf numFmtId="177" fontId="9" fillId="0" borderId="5" xfId="0" applyNumberFormat="1" applyFont="1" applyBorder="1" applyAlignment="1">
      <alignment vertical="center"/>
    </xf>
    <xf numFmtId="177" fontId="11" fillId="0" borderId="5" xfId="0" applyNumberFormat="1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49" fontId="12" fillId="0" borderId="8" xfId="0" applyNumberFormat="1" applyFont="1" applyBorder="1" applyAlignment="1">
      <alignment horizontal="distributed" vertical="center"/>
    </xf>
    <xf numFmtId="49" fontId="11" fillId="0" borderId="9" xfId="0" applyNumberFormat="1" applyFont="1" applyBorder="1" applyAlignment="1">
      <alignment horizontal="distributed" vertical="center"/>
    </xf>
    <xf numFmtId="49" fontId="11" fillId="0" borderId="8" xfId="0" applyNumberFormat="1" applyFont="1" applyBorder="1" applyAlignment="1">
      <alignment horizontal="distributed" vertical="center"/>
    </xf>
    <xf numFmtId="49" fontId="11" fillId="0" borderId="6" xfId="0" applyNumberFormat="1" applyFont="1" applyBorder="1" applyAlignment="1">
      <alignment horizontal="distributed" vertical="center"/>
    </xf>
    <xf numFmtId="177" fontId="11" fillId="0" borderId="2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49" fontId="11" fillId="0" borderId="5" xfId="0" applyNumberFormat="1" applyFont="1" applyBorder="1" applyAlignment="1">
      <alignment horizontal="distributed" vertical="center"/>
    </xf>
    <xf numFmtId="49" fontId="11" fillId="0" borderId="4" xfId="0" applyNumberFormat="1" applyFont="1" applyBorder="1" applyAlignment="1">
      <alignment horizontal="distributed" vertical="center"/>
    </xf>
    <xf numFmtId="0" fontId="8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49" fontId="8" fillId="0" borderId="14" xfId="0" applyNumberFormat="1" applyFont="1" applyBorder="1" applyAlignment="1">
      <alignment horizontal="distributed" vertical="center"/>
    </xf>
    <xf numFmtId="49" fontId="8" fillId="0" borderId="15" xfId="0" applyNumberFormat="1" applyFont="1" applyBorder="1" applyAlignment="1">
      <alignment horizontal="distributed" vertical="center"/>
    </xf>
    <xf numFmtId="49" fontId="8" fillId="0" borderId="13" xfId="0" applyNumberFormat="1" applyFont="1" applyBorder="1" applyAlignment="1">
      <alignment horizontal="distributed" vertical="center"/>
    </xf>
    <xf numFmtId="177" fontId="8" fillId="0" borderId="3" xfId="0" applyNumberFormat="1" applyFont="1" applyBorder="1" applyAlignment="1">
      <alignment horizontal="right" vertical="center" indent="1"/>
    </xf>
    <xf numFmtId="177" fontId="11" fillId="0" borderId="3" xfId="0" applyNumberFormat="1" applyFont="1" applyBorder="1" applyAlignment="1">
      <alignment horizontal="right" vertical="center" indent="1"/>
    </xf>
    <xf numFmtId="177" fontId="8" fillId="0" borderId="6" xfId="0" applyNumberFormat="1" applyFont="1" applyBorder="1" applyAlignment="1">
      <alignment horizontal="right" vertical="center" indent="1"/>
    </xf>
    <xf numFmtId="177" fontId="8" fillId="0" borderId="12" xfId="0" applyNumberFormat="1" applyFont="1" applyBorder="1" applyAlignment="1">
      <alignment horizontal="right" vertical="center" indent="1"/>
    </xf>
    <xf numFmtId="177" fontId="8" fillId="0" borderId="5" xfId="0" applyNumberFormat="1" applyFont="1" applyBorder="1" applyAlignment="1">
      <alignment horizontal="right" vertical="center" indent="1"/>
    </xf>
    <xf numFmtId="177" fontId="8" fillId="0" borderId="9" xfId="0" applyNumberFormat="1" applyFont="1" applyBorder="1" applyAlignment="1">
      <alignment horizontal="right" vertical="center" indent="1"/>
    </xf>
    <xf numFmtId="177" fontId="8" fillId="0" borderId="15" xfId="0" applyNumberFormat="1" applyFont="1" applyBorder="1" applyAlignment="1">
      <alignment horizontal="right" vertical="center" indent="1"/>
    </xf>
    <xf numFmtId="177" fontId="11" fillId="0" borderId="9" xfId="0" applyNumberFormat="1" applyFont="1" applyBorder="1" applyAlignment="1">
      <alignment horizontal="right" vertical="center" indent="1"/>
    </xf>
    <xf numFmtId="177" fontId="8" fillId="0" borderId="1" xfId="0" applyNumberFormat="1" applyFont="1" applyBorder="1" applyAlignment="1">
      <alignment horizontal="right" vertical="center" indent="1"/>
    </xf>
    <xf numFmtId="0" fontId="15" fillId="0" borderId="0" xfId="0" applyFont="1" applyAlignment="1">
      <alignment horizontal="left" vertical="center"/>
    </xf>
    <xf numFmtId="177" fontId="8" fillId="0" borderId="0" xfId="0" applyNumberFormat="1" applyFont="1" applyAlignment="1">
      <alignment horizontal="right" vertical="center" indent="1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left" vertical="center" indent="1"/>
    </xf>
    <xf numFmtId="0" fontId="17" fillId="0" borderId="0" xfId="0" applyFont="1" applyAlignment="1">
      <alignment horizontal="left" vertical="center" indent="2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38" fontId="17" fillId="0" borderId="0" xfId="33" applyFont="1" applyAlignment="1">
      <alignment horizontal="left" vertical="center" indent="1"/>
    </xf>
    <xf numFmtId="38" fontId="17" fillId="0" borderId="0" xfId="33" applyFont="1" applyAlignment="1">
      <alignment horizontal="left" vertical="center" indent="2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8" fillId="0" borderId="2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vertical="center"/>
    </xf>
    <xf numFmtId="49" fontId="18" fillId="0" borderId="0" xfId="0" applyNumberFormat="1" applyFont="1" applyAlignment="1">
      <alignment horizontal="distributed" vertical="center"/>
    </xf>
    <xf numFmtId="49" fontId="18" fillId="0" borderId="5" xfId="0" applyNumberFormat="1" applyFont="1" applyBorder="1" applyAlignment="1">
      <alignment horizontal="distributed" vertical="center"/>
    </xf>
    <xf numFmtId="49" fontId="18" fillId="0" borderId="4" xfId="0" applyNumberFormat="1" applyFont="1" applyBorder="1" applyAlignment="1">
      <alignment horizontal="distributed" vertical="center"/>
    </xf>
    <xf numFmtId="177" fontId="18" fillId="0" borderId="3" xfId="0" applyNumberFormat="1" applyFont="1" applyBorder="1" applyAlignment="1">
      <alignment horizontal="right" vertical="center" indent="1"/>
    </xf>
    <xf numFmtId="177" fontId="18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distributed" vertical="center" wrapText="1"/>
    </xf>
    <xf numFmtId="49" fontId="18" fillId="0" borderId="5" xfId="0" applyNumberFormat="1" applyFont="1" applyBorder="1" applyAlignment="1">
      <alignment horizontal="distributed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vertical="center"/>
    </xf>
    <xf numFmtId="49" fontId="18" fillId="0" borderId="8" xfId="0" applyNumberFormat="1" applyFont="1" applyBorder="1" applyAlignment="1">
      <alignment horizontal="distributed" vertical="center"/>
    </xf>
    <xf numFmtId="49" fontId="18" fillId="0" borderId="9" xfId="0" applyNumberFormat="1" applyFont="1" applyBorder="1" applyAlignment="1">
      <alignment horizontal="distributed" vertical="center"/>
    </xf>
    <xf numFmtId="49" fontId="18" fillId="0" borderId="7" xfId="0" applyNumberFormat="1" applyFont="1" applyBorder="1" applyAlignment="1">
      <alignment horizontal="distributed" vertical="center"/>
    </xf>
    <xf numFmtId="177" fontId="18" fillId="0" borderId="6" xfId="0" applyNumberFormat="1" applyFont="1" applyBorder="1" applyAlignment="1">
      <alignment horizontal="right" vertical="center" indent="1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49" fontId="18" fillId="0" borderId="14" xfId="0" applyNumberFormat="1" applyFont="1" applyBorder="1" applyAlignment="1">
      <alignment horizontal="distributed" vertical="center"/>
    </xf>
    <xf numFmtId="49" fontId="18" fillId="0" borderId="15" xfId="0" applyNumberFormat="1" applyFont="1" applyBorder="1" applyAlignment="1">
      <alignment horizontal="distributed" vertical="center"/>
    </xf>
    <xf numFmtId="49" fontId="18" fillId="0" borderId="13" xfId="0" applyNumberFormat="1" applyFont="1" applyBorder="1" applyAlignment="1">
      <alignment horizontal="distributed" vertical="center"/>
    </xf>
    <xf numFmtId="177" fontId="18" fillId="0" borderId="12" xfId="0" applyNumberFormat="1" applyFont="1" applyBorder="1" applyAlignment="1">
      <alignment horizontal="right" vertical="center" indent="1"/>
    </xf>
    <xf numFmtId="177" fontId="18" fillId="0" borderId="5" xfId="0" applyNumberFormat="1" applyFont="1" applyBorder="1" applyAlignment="1">
      <alignment horizontal="right" vertical="center" indent="1"/>
    </xf>
    <xf numFmtId="177" fontId="18" fillId="0" borderId="0" xfId="0" applyNumberFormat="1" applyFont="1" applyAlignment="1">
      <alignment horizontal="right" vertical="center" indent="1"/>
    </xf>
    <xf numFmtId="49" fontId="19" fillId="0" borderId="0" xfId="0" applyNumberFormat="1" applyFont="1" applyAlignment="1">
      <alignment horizontal="distributed" vertical="center"/>
    </xf>
    <xf numFmtId="177" fontId="18" fillId="0" borderId="9" xfId="0" applyNumberFormat="1" applyFont="1" applyBorder="1" applyAlignment="1">
      <alignment horizontal="right" vertical="center" indent="1"/>
    </xf>
    <xf numFmtId="177" fontId="18" fillId="0" borderId="15" xfId="0" applyNumberFormat="1" applyFont="1" applyBorder="1" applyAlignment="1">
      <alignment horizontal="right" vertical="center" indent="1"/>
    </xf>
    <xf numFmtId="49" fontId="18" fillId="0" borderId="3" xfId="0" applyNumberFormat="1" applyFont="1" applyBorder="1" applyAlignment="1">
      <alignment horizontal="distributed" vertical="center"/>
    </xf>
    <xf numFmtId="49" fontId="19" fillId="0" borderId="8" xfId="0" applyNumberFormat="1" applyFont="1" applyBorder="1" applyAlignment="1">
      <alignment horizontal="distributed" vertical="center"/>
    </xf>
    <xf numFmtId="49" fontId="18" fillId="0" borderId="6" xfId="0" applyNumberFormat="1" applyFont="1" applyBorder="1" applyAlignment="1">
      <alignment horizontal="distributed" vertical="center"/>
    </xf>
    <xf numFmtId="0" fontId="18" fillId="0" borderId="1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8" fillId="0" borderId="11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177" fontId="18" fillId="0" borderId="1" xfId="0" applyNumberFormat="1" applyFont="1" applyBorder="1" applyAlignment="1">
      <alignment horizontal="right" vertical="center" indent="1"/>
    </xf>
    <xf numFmtId="176" fontId="18" fillId="0" borderId="0" xfId="0" applyNumberFormat="1" applyFont="1" applyAlignment="1">
      <alignment vertical="center"/>
    </xf>
    <xf numFmtId="0" fontId="38" fillId="0" borderId="0" xfId="0" applyFont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8" fillId="0" borderId="4" xfId="0" applyFont="1" applyBorder="1" applyAlignment="1">
      <alignment vertical="center"/>
    </xf>
    <xf numFmtId="49" fontId="38" fillId="0" borderId="9" xfId="0" applyNumberFormat="1" applyFont="1" applyBorder="1" applyAlignment="1">
      <alignment horizontal="distributed" vertical="center"/>
    </xf>
    <xf numFmtId="49" fontId="38" fillId="0" borderId="8" xfId="0" applyNumberFormat="1" applyFont="1" applyBorder="1" applyAlignment="1">
      <alignment horizontal="distributed" vertical="center"/>
    </xf>
    <xf numFmtId="177" fontId="38" fillId="0" borderId="6" xfId="0" applyNumberFormat="1" applyFont="1" applyBorder="1" applyAlignment="1">
      <alignment horizontal="right" vertical="center" indent="1"/>
    </xf>
    <xf numFmtId="177" fontId="38" fillId="0" borderId="1" xfId="0" applyNumberFormat="1" applyFont="1" applyBorder="1" applyAlignment="1">
      <alignment horizontal="right" vertical="center" indent="1"/>
    </xf>
    <xf numFmtId="0" fontId="20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1" fillId="0" borderId="1" xfId="0" applyFont="1" applyBorder="1" applyAlignment="1">
      <alignment horizontal="center" vertical="center"/>
    </xf>
    <xf numFmtId="176" fontId="41" fillId="0" borderId="2" xfId="0" applyNumberFormat="1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4" xfId="0" applyFont="1" applyBorder="1" applyAlignment="1">
      <alignment vertical="center"/>
    </xf>
    <xf numFmtId="49" fontId="41" fillId="0" borderId="0" xfId="0" applyNumberFormat="1" applyFont="1" applyAlignment="1">
      <alignment horizontal="distributed" vertical="center"/>
    </xf>
    <xf numFmtId="49" fontId="41" fillId="0" borderId="5" xfId="0" applyNumberFormat="1" applyFont="1" applyBorder="1" applyAlignment="1">
      <alignment horizontal="distributed" vertical="center"/>
    </xf>
    <xf numFmtId="49" fontId="41" fillId="0" borderId="4" xfId="0" applyNumberFormat="1" applyFont="1" applyBorder="1" applyAlignment="1">
      <alignment horizontal="distributed" vertical="center"/>
    </xf>
    <xf numFmtId="177" fontId="41" fillId="0" borderId="3" xfId="0" applyNumberFormat="1" applyFont="1" applyBorder="1" applyAlignment="1">
      <alignment horizontal="right" vertical="center" indent="1"/>
    </xf>
    <xf numFmtId="49" fontId="41" fillId="0" borderId="0" xfId="0" applyNumberFormat="1" applyFont="1" applyAlignment="1">
      <alignment horizontal="distributed" vertical="center" wrapText="1"/>
    </xf>
    <xf numFmtId="49" fontId="41" fillId="0" borderId="5" xfId="0" applyNumberFormat="1" applyFont="1" applyBorder="1" applyAlignment="1">
      <alignment horizontal="distributed" vertical="center" wrapText="1"/>
    </xf>
    <xf numFmtId="0" fontId="41" fillId="0" borderId="6" xfId="0" applyFont="1" applyBorder="1" applyAlignment="1">
      <alignment horizontal="center" vertical="center"/>
    </xf>
    <xf numFmtId="0" fontId="41" fillId="0" borderId="7" xfId="0" applyFont="1" applyBorder="1" applyAlignment="1">
      <alignment vertical="center"/>
    </xf>
    <xf numFmtId="49" fontId="41" fillId="0" borderId="8" xfId="0" applyNumberFormat="1" applyFont="1" applyBorder="1" applyAlignment="1">
      <alignment horizontal="distributed" vertical="center"/>
    </xf>
    <xf numFmtId="49" fontId="41" fillId="0" borderId="9" xfId="0" applyNumberFormat="1" applyFont="1" applyBorder="1" applyAlignment="1">
      <alignment horizontal="distributed" vertical="center"/>
    </xf>
    <xf numFmtId="49" fontId="41" fillId="0" borderId="7" xfId="0" applyNumberFormat="1" applyFont="1" applyBorder="1" applyAlignment="1">
      <alignment horizontal="distributed" vertical="center"/>
    </xf>
    <xf numFmtId="177" fontId="41" fillId="0" borderId="6" xfId="0" applyNumberFormat="1" applyFont="1" applyBorder="1" applyAlignment="1">
      <alignment horizontal="right" vertical="center" indent="1"/>
    </xf>
    <xf numFmtId="0" fontId="41" fillId="0" borderId="12" xfId="0" applyFont="1" applyBorder="1" applyAlignment="1">
      <alignment horizontal="center" vertical="center"/>
    </xf>
    <xf numFmtId="0" fontId="41" fillId="0" borderId="13" xfId="0" applyFont="1" applyBorder="1" applyAlignment="1">
      <alignment vertical="center"/>
    </xf>
    <xf numFmtId="49" fontId="41" fillId="0" borderId="14" xfId="0" applyNumberFormat="1" applyFont="1" applyBorder="1" applyAlignment="1">
      <alignment horizontal="distributed" vertical="center"/>
    </xf>
    <xf numFmtId="49" fontId="41" fillId="0" borderId="15" xfId="0" applyNumberFormat="1" applyFont="1" applyBorder="1" applyAlignment="1">
      <alignment horizontal="distributed" vertical="center"/>
    </xf>
    <xf numFmtId="49" fontId="41" fillId="0" borderId="13" xfId="0" applyNumberFormat="1" applyFont="1" applyBorder="1" applyAlignment="1">
      <alignment horizontal="distributed" vertical="center"/>
    </xf>
    <xf numFmtId="177" fontId="41" fillId="0" borderId="12" xfId="0" applyNumberFormat="1" applyFont="1" applyBorder="1" applyAlignment="1">
      <alignment horizontal="right" vertical="center" indent="1"/>
    </xf>
    <xf numFmtId="177" fontId="41" fillId="0" borderId="5" xfId="0" applyNumberFormat="1" applyFont="1" applyBorder="1" applyAlignment="1">
      <alignment horizontal="right" vertical="center" indent="1"/>
    </xf>
    <xf numFmtId="0" fontId="41" fillId="0" borderId="0" xfId="0" applyFont="1" applyAlignment="1">
      <alignment vertical="center"/>
    </xf>
    <xf numFmtId="177" fontId="41" fillId="0" borderId="0" xfId="0" applyNumberFormat="1" applyFont="1" applyAlignment="1">
      <alignment vertical="center"/>
    </xf>
    <xf numFmtId="0" fontId="41" fillId="0" borderId="8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10" xfId="0" applyFont="1" applyBorder="1" applyAlignment="1">
      <alignment vertical="center"/>
    </xf>
    <xf numFmtId="0" fontId="41" fillId="0" borderId="1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177" fontId="41" fillId="0" borderId="9" xfId="0" applyNumberFormat="1" applyFont="1" applyBorder="1" applyAlignment="1">
      <alignment horizontal="right" vertical="center" indent="1"/>
    </xf>
    <xf numFmtId="177" fontId="41" fillId="0" borderId="15" xfId="0" applyNumberFormat="1" applyFont="1" applyBorder="1" applyAlignment="1">
      <alignment horizontal="right" vertical="center" indent="1"/>
    </xf>
    <xf numFmtId="0" fontId="41" fillId="0" borderId="14" xfId="0" applyFont="1" applyBorder="1" applyAlignment="1">
      <alignment vertical="center"/>
    </xf>
    <xf numFmtId="176" fontId="41" fillId="0" borderId="0" xfId="0" applyNumberFormat="1" applyFont="1" applyAlignment="1">
      <alignment horizontal="center" vertical="center"/>
    </xf>
    <xf numFmtId="176" fontId="41" fillId="0" borderId="0" xfId="0" applyNumberFormat="1" applyFont="1" applyAlignment="1">
      <alignment vertical="center"/>
    </xf>
    <xf numFmtId="177" fontId="41" fillId="0" borderId="1" xfId="0" applyNumberFormat="1" applyFont="1" applyBorder="1" applyAlignment="1">
      <alignment horizontal="right" vertical="center" indent="1"/>
    </xf>
    <xf numFmtId="0" fontId="42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left" vertical="center" indent="1"/>
    </xf>
    <xf numFmtId="0" fontId="43" fillId="0" borderId="0" xfId="0" applyFont="1" applyAlignment="1">
      <alignment horizontal="left" vertical="center" indent="2"/>
    </xf>
    <xf numFmtId="0" fontId="44" fillId="0" borderId="0" xfId="0" applyFont="1" applyAlignment="1">
      <alignment horizontal="left" vertical="center"/>
    </xf>
    <xf numFmtId="0" fontId="44" fillId="0" borderId="0" xfId="0" applyFont="1" applyAlignment="1">
      <alignment vertical="center"/>
    </xf>
    <xf numFmtId="38" fontId="43" fillId="0" borderId="0" xfId="33" applyFont="1" applyAlignment="1">
      <alignment horizontal="left" vertical="center" indent="1"/>
    </xf>
    <xf numFmtId="38" fontId="43" fillId="0" borderId="0" xfId="33" applyFont="1" applyAlignment="1">
      <alignment horizontal="left" vertical="center" indent="2"/>
    </xf>
    <xf numFmtId="0" fontId="45" fillId="0" borderId="1" xfId="0" applyFont="1" applyBorder="1" applyAlignment="1">
      <alignment horizontal="center" vertical="center"/>
    </xf>
    <xf numFmtId="176" fontId="45" fillId="0" borderId="2" xfId="0" applyNumberFormat="1" applyFont="1" applyBorder="1" applyAlignment="1">
      <alignment horizontal="center" vertical="center"/>
    </xf>
    <xf numFmtId="176" fontId="45" fillId="0" borderId="0" xfId="0" applyNumberFormat="1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5" fillId="0" borderId="3" xfId="0" applyFont="1" applyBorder="1" applyAlignment="1">
      <alignment horizontal="center" vertical="center"/>
    </xf>
    <xf numFmtId="0" fontId="45" fillId="0" borderId="4" xfId="0" applyFont="1" applyBorder="1" applyAlignment="1">
      <alignment vertical="center"/>
    </xf>
    <xf numFmtId="49" fontId="45" fillId="0" borderId="0" xfId="0" applyNumberFormat="1" applyFont="1" applyAlignment="1">
      <alignment horizontal="distributed" vertical="center"/>
    </xf>
    <xf numFmtId="49" fontId="45" fillId="0" borderId="5" xfId="0" applyNumberFormat="1" applyFont="1" applyBorder="1" applyAlignment="1">
      <alignment horizontal="distributed" vertical="center"/>
    </xf>
    <xf numFmtId="49" fontId="45" fillId="0" borderId="4" xfId="0" applyNumberFormat="1" applyFont="1" applyBorder="1" applyAlignment="1">
      <alignment horizontal="distributed" vertical="center"/>
    </xf>
    <xf numFmtId="177" fontId="45" fillId="0" borderId="3" xfId="0" applyNumberFormat="1" applyFont="1" applyBorder="1" applyAlignment="1">
      <alignment horizontal="right" vertical="center" indent="1"/>
    </xf>
    <xf numFmtId="177" fontId="45" fillId="0" borderId="0" xfId="0" applyNumberFormat="1" applyFont="1" applyAlignment="1">
      <alignment vertical="center"/>
    </xf>
    <xf numFmtId="49" fontId="45" fillId="0" borderId="0" xfId="0" applyNumberFormat="1" applyFont="1" applyAlignment="1">
      <alignment horizontal="distributed" vertical="center" wrapText="1"/>
    </xf>
    <xf numFmtId="49" fontId="45" fillId="0" borderId="5" xfId="0" applyNumberFormat="1" applyFont="1" applyBorder="1" applyAlignment="1">
      <alignment horizontal="distributed" vertical="center" wrapText="1"/>
    </xf>
    <xf numFmtId="0" fontId="45" fillId="0" borderId="6" xfId="0" applyFont="1" applyBorder="1" applyAlignment="1">
      <alignment horizontal="center" vertical="center"/>
    </xf>
    <xf numFmtId="0" fontId="45" fillId="0" borderId="7" xfId="0" applyFont="1" applyBorder="1" applyAlignment="1">
      <alignment vertical="center"/>
    </xf>
    <xf numFmtId="49" fontId="45" fillId="0" borderId="8" xfId="0" applyNumberFormat="1" applyFont="1" applyBorder="1" applyAlignment="1">
      <alignment horizontal="distributed" vertical="center"/>
    </xf>
    <xf numFmtId="49" fontId="45" fillId="0" borderId="9" xfId="0" applyNumberFormat="1" applyFont="1" applyBorder="1" applyAlignment="1">
      <alignment horizontal="distributed" vertical="center"/>
    </xf>
    <xf numFmtId="49" fontId="45" fillId="0" borderId="7" xfId="0" applyNumberFormat="1" applyFont="1" applyBorder="1" applyAlignment="1">
      <alignment horizontal="distributed" vertical="center"/>
    </xf>
    <xf numFmtId="177" fontId="45" fillId="0" borderId="6" xfId="0" applyNumberFormat="1" applyFont="1" applyBorder="1" applyAlignment="1">
      <alignment horizontal="right" vertical="center" indent="1"/>
    </xf>
    <xf numFmtId="0" fontId="45" fillId="0" borderId="12" xfId="0" applyFont="1" applyBorder="1" applyAlignment="1">
      <alignment horizontal="center" vertical="center"/>
    </xf>
    <xf numFmtId="0" fontId="45" fillId="0" borderId="13" xfId="0" applyFont="1" applyBorder="1" applyAlignment="1">
      <alignment vertical="center"/>
    </xf>
    <xf numFmtId="49" fontId="45" fillId="0" borderId="14" xfId="0" applyNumberFormat="1" applyFont="1" applyBorder="1" applyAlignment="1">
      <alignment horizontal="distributed" vertical="center"/>
    </xf>
    <xf numFmtId="49" fontId="45" fillId="0" borderId="15" xfId="0" applyNumberFormat="1" applyFont="1" applyBorder="1" applyAlignment="1">
      <alignment horizontal="distributed" vertical="center"/>
    </xf>
    <xf numFmtId="49" fontId="45" fillId="0" borderId="13" xfId="0" applyNumberFormat="1" applyFont="1" applyBorder="1" applyAlignment="1">
      <alignment horizontal="distributed" vertical="center"/>
    </xf>
    <xf numFmtId="177" fontId="45" fillId="0" borderId="12" xfId="0" applyNumberFormat="1" applyFont="1" applyBorder="1" applyAlignment="1">
      <alignment horizontal="right" vertical="center" indent="1"/>
    </xf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49" fontId="44" fillId="0" borderId="0" xfId="0" applyNumberFormat="1" applyFont="1" applyAlignment="1">
      <alignment horizontal="distributed" vertical="center"/>
    </xf>
    <xf numFmtId="177" fontId="44" fillId="0" borderId="0" xfId="0" applyNumberFormat="1" applyFont="1" applyAlignment="1">
      <alignment horizontal="right" vertical="center" indent="1"/>
    </xf>
    <xf numFmtId="177" fontId="45" fillId="0" borderId="5" xfId="0" applyNumberFormat="1" applyFont="1" applyBorder="1" applyAlignment="1">
      <alignment horizontal="right" vertical="center" indent="1"/>
    </xf>
    <xf numFmtId="177" fontId="45" fillId="0" borderId="9" xfId="0" applyNumberFormat="1" applyFont="1" applyBorder="1" applyAlignment="1">
      <alignment horizontal="right" vertical="center" indent="1"/>
    </xf>
    <xf numFmtId="177" fontId="45" fillId="0" borderId="15" xfId="0" applyNumberFormat="1" applyFont="1" applyBorder="1" applyAlignment="1">
      <alignment horizontal="right" vertical="center" indent="1"/>
    </xf>
    <xf numFmtId="176" fontId="45" fillId="0" borderId="0" xfId="0" applyNumberFormat="1" applyFont="1" applyAlignment="1">
      <alignment vertical="center"/>
    </xf>
    <xf numFmtId="0" fontId="45" fillId="0" borderId="8" xfId="0" applyFont="1" applyBorder="1" applyAlignment="1">
      <alignment vertical="center"/>
    </xf>
    <xf numFmtId="0" fontId="45" fillId="0" borderId="14" xfId="0" applyFont="1" applyBorder="1" applyAlignment="1">
      <alignment vertical="center"/>
    </xf>
    <xf numFmtId="0" fontId="45" fillId="0" borderId="1" xfId="0" applyFont="1" applyBorder="1" applyAlignment="1">
      <alignment vertical="center"/>
    </xf>
    <xf numFmtId="0" fontId="45" fillId="0" borderId="10" xfId="0" applyFont="1" applyBorder="1" applyAlignment="1">
      <alignment vertical="center"/>
    </xf>
    <xf numFmtId="0" fontId="45" fillId="0" borderId="11" xfId="0" applyFont="1" applyBorder="1" applyAlignment="1">
      <alignment vertical="center"/>
    </xf>
    <xf numFmtId="0" fontId="45" fillId="0" borderId="2" xfId="0" applyFont="1" applyBorder="1" applyAlignment="1">
      <alignment vertical="center"/>
    </xf>
    <xf numFmtId="177" fontId="45" fillId="0" borderId="1" xfId="0" applyNumberFormat="1" applyFont="1" applyBorder="1" applyAlignment="1">
      <alignment horizontal="right" vertical="center" indent="1"/>
    </xf>
    <xf numFmtId="176" fontId="44" fillId="0" borderId="0" xfId="0" applyNumberFormat="1" applyFont="1" applyAlignment="1">
      <alignment vertical="center"/>
    </xf>
    <xf numFmtId="0" fontId="47" fillId="0" borderId="8" xfId="0" applyFont="1" applyBorder="1" applyAlignment="1">
      <alignment horizontal="center" vertical="center"/>
    </xf>
    <xf numFmtId="0" fontId="45" fillId="0" borderId="10" xfId="0" applyFont="1" applyBorder="1" applyAlignment="1">
      <alignment horizontal="center" vertical="center"/>
    </xf>
    <xf numFmtId="0" fontId="45" fillId="0" borderId="11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通貨" xfId="41" builtinId="7"/>
    <cellStyle name="入力" xfId="42" builtinId="20" customBuiltin="1"/>
    <cellStyle name="標準" xfId="0" builtinId="0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6B06C-5E6E-4B02-B29E-9D8FEF1B1A8D}">
  <sheetPr>
    <tabColor rgb="FFFFC000"/>
  </sheetPr>
  <dimension ref="A1:Q221"/>
  <sheetViews>
    <sheetView tabSelected="1" view="pageBreakPreview" zoomScale="90" zoomScaleNormal="100" zoomScaleSheetLayoutView="90" workbookViewId="0">
      <selection activeCell="A4" sqref="A4"/>
    </sheetView>
  </sheetViews>
  <sheetFormatPr defaultRowHeight="12" x14ac:dyDescent="0.2"/>
  <cols>
    <col min="1" max="1" width="5.19921875" style="186" customWidth="1"/>
    <col min="2" max="2" width="2.69921875" style="186" customWidth="1"/>
    <col min="3" max="3" width="15.69921875" style="186" customWidth="1"/>
    <col min="4" max="5" width="2.69921875" style="186" customWidth="1"/>
    <col min="6" max="6" width="15.69921875" style="186" customWidth="1"/>
    <col min="7" max="7" width="2.69921875" style="186" customWidth="1"/>
    <col min="8" max="8" width="19.69921875" style="229" customWidth="1"/>
    <col min="9" max="9" width="7.796875" style="229" bestFit="1" customWidth="1"/>
    <col min="10" max="16384" width="8.796875" style="186"/>
  </cols>
  <sheetData>
    <row r="1" spans="1:9" s="182" customFormat="1" ht="18" customHeight="1" x14ac:dyDescent="0.2">
      <c r="A1" s="180" t="s">
        <v>0</v>
      </c>
      <c r="B1" s="181"/>
      <c r="C1" s="181"/>
      <c r="D1" s="181"/>
      <c r="E1" s="181"/>
      <c r="H1" s="183" t="s">
        <v>1</v>
      </c>
      <c r="I1" s="184"/>
    </row>
    <row r="2" spans="1:9" ht="15" customHeight="1" x14ac:dyDescent="0.2">
      <c r="A2" s="185"/>
      <c r="B2" s="185"/>
      <c r="C2" s="185"/>
      <c r="D2" s="185"/>
      <c r="E2" s="185"/>
      <c r="H2" s="187" t="s">
        <v>2</v>
      </c>
      <c r="I2" s="188"/>
    </row>
    <row r="3" spans="1:9" ht="15" customHeight="1" x14ac:dyDescent="0.2">
      <c r="A3" s="230"/>
      <c r="B3" s="230"/>
      <c r="C3" s="230"/>
      <c r="D3" s="230"/>
      <c r="E3" s="230"/>
      <c r="F3" s="230"/>
      <c r="H3" s="187"/>
      <c r="I3" s="188"/>
    </row>
    <row r="4" spans="1:9" s="192" customFormat="1" ht="18" customHeight="1" x14ac:dyDescent="0.2">
      <c r="A4" s="189" t="s">
        <v>3</v>
      </c>
      <c r="B4" s="231" t="s">
        <v>4</v>
      </c>
      <c r="C4" s="232"/>
      <c r="D4" s="233"/>
      <c r="E4" s="231" t="s">
        <v>5</v>
      </c>
      <c r="F4" s="232"/>
      <c r="G4" s="233"/>
      <c r="H4" s="190" t="s">
        <v>6</v>
      </c>
      <c r="I4" s="191"/>
    </row>
    <row r="5" spans="1:9" ht="15" customHeight="1" x14ac:dyDescent="0.2">
      <c r="A5" s="193">
        <v>1</v>
      </c>
      <c r="B5" s="194"/>
      <c r="C5" s="195" t="s">
        <v>7</v>
      </c>
      <c r="D5" s="196"/>
      <c r="E5" s="197"/>
      <c r="F5" s="195" t="s">
        <v>8</v>
      </c>
      <c r="G5" s="196"/>
      <c r="H5" s="198">
        <v>2508</v>
      </c>
      <c r="I5" s="199"/>
    </row>
    <row r="6" spans="1:9" ht="15" customHeight="1" x14ac:dyDescent="0.2">
      <c r="A6" s="193">
        <v>2</v>
      </c>
      <c r="B6" s="194"/>
      <c r="C6" s="195" t="s">
        <v>9</v>
      </c>
      <c r="D6" s="196"/>
      <c r="E6" s="197"/>
      <c r="F6" s="195" t="s">
        <v>10</v>
      </c>
      <c r="G6" s="196"/>
      <c r="H6" s="198">
        <v>6974</v>
      </c>
      <c r="I6" s="199"/>
    </row>
    <row r="7" spans="1:9" ht="15" customHeight="1" x14ac:dyDescent="0.2">
      <c r="A7" s="193">
        <v>3</v>
      </c>
      <c r="B7" s="194"/>
      <c r="C7" s="195" t="s">
        <v>11</v>
      </c>
      <c r="D7" s="196"/>
      <c r="E7" s="197"/>
      <c r="F7" s="195" t="s">
        <v>12</v>
      </c>
      <c r="G7" s="196"/>
      <c r="H7" s="198">
        <v>1369</v>
      </c>
      <c r="I7" s="199"/>
    </row>
    <row r="8" spans="1:9" ht="15" customHeight="1" x14ac:dyDescent="0.2">
      <c r="A8" s="193">
        <v>4</v>
      </c>
      <c r="B8" s="194"/>
      <c r="C8" s="195" t="s">
        <v>13</v>
      </c>
      <c r="D8" s="196"/>
      <c r="E8" s="197"/>
      <c r="F8" s="195" t="s">
        <v>14</v>
      </c>
      <c r="G8" s="196"/>
      <c r="H8" s="198">
        <v>2580</v>
      </c>
      <c r="I8" s="199"/>
    </row>
    <row r="9" spans="1:9" ht="15" customHeight="1" x14ac:dyDescent="0.2">
      <c r="A9" s="193">
        <v>5</v>
      </c>
      <c r="B9" s="194"/>
      <c r="C9" s="195" t="s">
        <v>15</v>
      </c>
      <c r="D9" s="196"/>
      <c r="E9" s="197"/>
      <c r="F9" s="195" t="s">
        <v>16</v>
      </c>
      <c r="G9" s="196"/>
      <c r="H9" s="198">
        <v>1818</v>
      </c>
      <c r="I9" s="199"/>
    </row>
    <row r="10" spans="1:9" ht="15" customHeight="1" x14ac:dyDescent="0.2">
      <c r="A10" s="193">
        <v>6</v>
      </c>
      <c r="B10" s="194"/>
      <c r="C10" s="195" t="s">
        <v>17</v>
      </c>
      <c r="D10" s="196"/>
      <c r="E10" s="197"/>
      <c r="F10" s="195" t="s">
        <v>18</v>
      </c>
      <c r="G10" s="196"/>
      <c r="H10" s="198">
        <v>2322</v>
      </c>
      <c r="I10" s="199"/>
    </row>
    <row r="11" spans="1:9" ht="15" customHeight="1" x14ac:dyDescent="0.2">
      <c r="A11" s="193">
        <v>7</v>
      </c>
      <c r="B11" s="194"/>
      <c r="C11" s="195" t="s">
        <v>19</v>
      </c>
      <c r="D11" s="196"/>
      <c r="E11" s="197"/>
      <c r="F11" s="195" t="s">
        <v>18</v>
      </c>
      <c r="G11" s="196"/>
      <c r="H11" s="198">
        <v>2384</v>
      </c>
      <c r="I11" s="199"/>
    </row>
    <row r="12" spans="1:9" ht="15" customHeight="1" x14ac:dyDescent="0.2">
      <c r="A12" s="193">
        <v>8</v>
      </c>
      <c r="B12" s="194"/>
      <c r="C12" s="195" t="s">
        <v>20</v>
      </c>
      <c r="D12" s="196"/>
      <c r="E12" s="197"/>
      <c r="F12" s="195" t="s">
        <v>21</v>
      </c>
      <c r="G12" s="196"/>
      <c r="H12" s="198">
        <v>1195</v>
      </c>
      <c r="I12" s="199"/>
    </row>
    <row r="13" spans="1:9" ht="15" customHeight="1" x14ac:dyDescent="0.2">
      <c r="A13" s="193">
        <v>9</v>
      </c>
      <c r="B13" s="194"/>
      <c r="C13" s="195" t="s">
        <v>22</v>
      </c>
      <c r="D13" s="196"/>
      <c r="E13" s="197"/>
      <c r="F13" s="195" t="s">
        <v>21</v>
      </c>
      <c r="G13" s="196"/>
      <c r="H13" s="198">
        <v>1195</v>
      </c>
      <c r="I13" s="199"/>
    </row>
    <row r="14" spans="1:9" ht="15" customHeight="1" x14ac:dyDescent="0.2">
      <c r="A14" s="193">
        <v>10</v>
      </c>
      <c r="B14" s="194"/>
      <c r="C14" s="195" t="s">
        <v>23</v>
      </c>
      <c r="D14" s="196"/>
      <c r="E14" s="197"/>
      <c r="F14" s="195" t="s">
        <v>24</v>
      </c>
      <c r="G14" s="196"/>
      <c r="H14" s="198">
        <v>6586</v>
      </c>
      <c r="I14" s="199"/>
    </row>
    <row r="15" spans="1:9" ht="15" customHeight="1" x14ac:dyDescent="0.2">
      <c r="A15" s="193">
        <v>11</v>
      </c>
      <c r="B15" s="194"/>
      <c r="C15" s="195" t="s">
        <v>25</v>
      </c>
      <c r="D15" s="196"/>
      <c r="E15" s="197"/>
      <c r="F15" s="195" t="s">
        <v>24</v>
      </c>
      <c r="G15" s="196"/>
      <c r="H15" s="198">
        <v>2694</v>
      </c>
      <c r="I15" s="199"/>
    </row>
    <row r="16" spans="1:9" ht="15" customHeight="1" x14ac:dyDescent="0.2">
      <c r="A16" s="193">
        <v>12</v>
      </c>
      <c r="B16" s="194"/>
      <c r="C16" s="195" t="s">
        <v>26</v>
      </c>
      <c r="D16" s="196"/>
      <c r="E16" s="197"/>
      <c r="F16" s="195" t="s">
        <v>27</v>
      </c>
      <c r="G16" s="196"/>
      <c r="H16" s="198">
        <v>3067</v>
      </c>
      <c r="I16" s="199"/>
    </row>
    <row r="17" spans="1:9" ht="15" customHeight="1" x14ac:dyDescent="0.2">
      <c r="A17" s="193">
        <v>13</v>
      </c>
      <c r="B17" s="194"/>
      <c r="C17" s="195" t="s">
        <v>28</v>
      </c>
      <c r="D17" s="196"/>
      <c r="E17" s="197"/>
      <c r="F17" s="195" t="s">
        <v>29</v>
      </c>
      <c r="G17" s="196"/>
      <c r="H17" s="198">
        <v>2506</v>
      </c>
      <c r="I17" s="199"/>
    </row>
    <row r="18" spans="1:9" ht="15" customHeight="1" x14ac:dyDescent="0.2">
      <c r="A18" s="193">
        <v>14</v>
      </c>
      <c r="B18" s="194"/>
      <c r="C18" s="195" t="s">
        <v>30</v>
      </c>
      <c r="D18" s="196"/>
      <c r="E18" s="197"/>
      <c r="F18" s="195" t="s">
        <v>31</v>
      </c>
      <c r="G18" s="196"/>
      <c r="H18" s="198">
        <v>5583</v>
      </c>
      <c r="I18" s="199"/>
    </row>
    <row r="19" spans="1:9" ht="15" customHeight="1" x14ac:dyDescent="0.2">
      <c r="A19" s="193">
        <v>15</v>
      </c>
      <c r="B19" s="194"/>
      <c r="C19" s="195" t="s">
        <v>32</v>
      </c>
      <c r="D19" s="196"/>
      <c r="E19" s="197"/>
      <c r="F19" s="195" t="s">
        <v>33</v>
      </c>
      <c r="G19" s="196"/>
      <c r="H19" s="198">
        <v>896</v>
      </c>
      <c r="I19" s="199"/>
    </row>
    <row r="20" spans="1:9" ht="15" customHeight="1" x14ac:dyDescent="0.2">
      <c r="A20" s="193">
        <v>16</v>
      </c>
      <c r="B20" s="194"/>
      <c r="C20" s="195" t="s">
        <v>34</v>
      </c>
      <c r="D20" s="196"/>
      <c r="E20" s="197"/>
      <c r="F20" s="195" t="s">
        <v>35</v>
      </c>
      <c r="G20" s="196"/>
      <c r="H20" s="198">
        <v>1509</v>
      </c>
      <c r="I20" s="199"/>
    </row>
    <row r="21" spans="1:9" ht="15" customHeight="1" x14ac:dyDescent="0.2">
      <c r="A21" s="193">
        <v>17</v>
      </c>
      <c r="B21" s="194"/>
      <c r="C21" s="195" t="s">
        <v>36</v>
      </c>
      <c r="D21" s="196"/>
      <c r="E21" s="197"/>
      <c r="F21" s="195" t="s">
        <v>35</v>
      </c>
      <c r="G21" s="196"/>
      <c r="H21" s="198">
        <v>3900</v>
      </c>
      <c r="I21" s="199"/>
    </row>
    <row r="22" spans="1:9" ht="15" customHeight="1" x14ac:dyDescent="0.2">
      <c r="A22" s="193">
        <v>18</v>
      </c>
      <c r="B22" s="194"/>
      <c r="C22" s="195" t="s">
        <v>37</v>
      </c>
      <c r="D22" s="196"/>
      <c r="E22" s="197"/>
      <c r="F22" s="195" t="s">
        <v>38</v>
      </c>
      <c r="G22" s="196"/>
      <c r="H22" s="198">
        <v>968</v>
      </c>
      <c r="I22" s="199"/>
    </row>
    <row r="23" spans="1:9" ht="15" customHeight="1" x14ac:dyDescent="0.2">
      <c r="A23" s="193">
        <v>19</v>
      </c>
      <c r="B23" s="194"/>
      <c r="C23" s="195" t="s">
        <v>39</v>
      </c>
      <c r="D23" s="196"/>
      <c r="E23" s="197"/>
      <c r="F23" s="195" t="s">
        <v>40</v>
      </c>
      <c r="G23" s="196"/>
      <c r="H23" s="198">
        <v>2278</v>
      </c>
      <c r="I23" s="199"/>
    </row>
    <row r="24" spans="1:9" ht="15" customHeight="1" x14ac:dyDescent="0.2">
      <c r="A24" s="193">
        <v>20</v>
      </c>
      <c r="B24" s="194"/>
      <c r="C24" s="195" t="s">
        <v>41</v>
      </c>
      <c r="D24" s="196"/>
      <c r="E24" s="197"/>
      <c r="F24" s="195" t="s">
        <v>42</v>
      </c>
      <c r="G24" s="196"/>
      <c r="H24" s="198">
        <v>1974</v>
      </c>
      <c r="I24" s="199"/>
    </row>
    <row r="25" spans="1:9" ht="15" customHeight="1" x14ac:dyDescent="0.2">
      <c r="A25" s="193">
        <v>21</v>
      </c>
      <c r="B25" s="194"/>
      <c r="C25" s="195" t="s">
        <v>43</v>
      </c>
      <c r="D25" s="196"/>
      <c r="E25" s="197"/>
      <c r="F25" s="195" t="s">
        <v>44</v>
      </c>
      <c r="G25" s="196"/>
      <c r="H25" s="198">
        <v>1818</v>
      </c>
      <c r="I25" s="199"/>
    </row>
    <row r="26" spans="1:9" ht="15" customHeight="1" x14ac:dyDescent="0.2">
      <c r="A26" s="193">
        <v>22</v>
      </c>
      <c r="B26" s="194"/>
      <c r="C26" s="195" t="s">
        <v>45</v>
      </c>
      <c r="D26" s="196"/>
      <c r="E26" s="197"/>
      <c r="F26" s="195" t="s">
        <v>46</v>
      </c>
      <c r="G26" s="196"/>
      <c r="H26" s="198">
        <v>1654</v>
      </c>
      <c r="I26" s="199"/>
    </row>
    <row r="27" spans="1:9" ht="15" customHeight="1" x14ac:dyDescent="0.2">
      <c r="A27" s="193">
        <v>23</v>
      </c>
      <c r="B27" s="194"/>
      <c r="C27" s="195" t="s">
        <v>47</v>
      </c>
      <c r="D27" s="196"/>
      <c r="E27" s="197"/>
      <c r="F27" s="195" t="s">
        <v>48</v>
      </c>
      <c r="G27" s="196"/>
      <c r="H27" s="198">
        <v>2704</v>
      </c>
      <c r="I27" s="199"/>
    </row>
    <row r="28" spans="1:9" ht="15" customHeight="1" x14ac:dyDescent="0.2">
      <c r="A28" s="193">
        <v>24</v>
      </c>
      <c r="B28" s="194"/>
      <c r="C28" s="195" t="s">
        <v>49</v>
      </c>
      <c r="D28" s="196"/>
      <c r="E28" s="197"/>
      <c r="F28" s="195" t="s">
        <v>50</v>
      </c>
      <c r="G28" s="196"/>
      <c r="H28" s="198">
        <v>1411</v>
      </c>
      <c r="I28" s="199"/>
    </row>
    <row r="29" spans="1:9" ht="15" customHeight="1" x14ac:dyDescent="0.2">
      <c r="A29" s="193">
        <v>25</v>
      </c>
      <c r="B29" s="194"/>
      <c r="C29" s="195" t="s">
        <v>51</v>
      </c>
      <c r="D29" s="196"/>
      <c r="E29" s="197"/>
      <c r="F29" s="195" t="s">
        <v>52</v>
      </c>
      <c r="G29" s="196"/>
      <c r="H29" s="198">
        <v>1295</v>
      </c>
      <c r="I29" s="199"/>
    </row>
    <row r="30" spans="1:9" ht="15" customHeight="1" x14ac:dyDescent="0.2">
      <c r="A30" s="193">
        <v>26</v>
      </c>
      <c r="B30" s="194"/>
      <c r="C30" s="195" t="s">
        <v>53</v>
      </c>
      <c r="D30" s="196"/>
      <c r="E30" s="197"/>
      <c r="F30" s="195" t="s">
        <v>10</v>
      </c>
      <c r="G30" s="196"/>
      <c r="H30" s="198">
        <v>3020</v>
      </c>
      <c r="I30" s="199"/>
    </row>
    <row r="31" spans="1:9" ht="15" customHeight="1" x14ac:dyDescent="0.2">
      <c r="A31" s="193">
        <v>27</v>
      </c>
      <c r="B31" s="194"/>
      <c r="C31" s="195" t="s">
        <v>54</v>
      </c>
      <c r="D31" s="196"/>
      <c r="E31" s="197"/>
      <c r="F31" s="195" t="s">
        <v>55</v>
      </c>
      <c r="G31" s="196"/>
      <c r="H31" s="198">
        <v>4959</v>
      </c>
      <c r="I31" s="199"/>
    </row>
    <row r="32" spans="1:9" ht="15" customHeight="1" x14ac:dyDescent="0.2">
      <c r="A32" s="193">
        <v>28</v>
      </c>
      <c r="B32" s="194"/>
      <c r="C32" s="195" t="s">
        <v>56</v>
      </c>
      <c r="D32" s="196"/>
      <c r="E32" s="197"/>
      <c r="F32" s="195" t="s">
        <v>57</v>
      </c>
      <c r="G32" s="196"/>
      <c r="H32" s="198">
        <v>2942</v>
      </c>
      <c r="I32" s="199"/>
    </row>
    <row r="33" spans="1:9" ht="15" customHeight="1" x14ac:dyDescent="0.2">
      <c r="A33" s="193">
        <v>29</v>
      </c>
      <c r="B33" s="194"/>
      <c r="C33" s="195" t="s">
        <v>58</v>
      </c>
      <c r="D33" s="196"/>
      <c r="E33" s="197"/>
      <c r="F33" s="195" t="s">
        <v>59</v>
      </c>
      <c r="G33" s="196"/>
      <c r="H33" s="198">
        <v>2199</v>
      </c>
      <c r="I33" s="199"/>
    </row>
    <row r="34" spans="1:9" ht="15" customHeight="1" x14ac:dyDescent="0.2">
      <c r="A34" s="193">
        <v>30</v>
      </c>
      <c r="B34" s="194"/>
      <c r="C34" s="195" t="s">
        <v>60</v>
      </c>
      <c r="D34" s="196"/>
      <c r="E34" s="197"/>
      <c r="F34" s="195" t="s">
        <v>61</v>
      </c>
      <c r="G34" s="196"/>
      <c r="H34" s="198">
        <v>3467</v>
      </c>
      <c r="I34" s="199"/>
    </row>
    <row r="35" spans="1:9" ht="15" customHeight="1" x14ac:dyDescent="0.2">
      <c r="A35" s="193">
        <v>31</v>
      </c>
      <c r="B35" s="194"/>
      <c r="C35" s="195" t="s">
        <v>62</v>
      </c>
      <c r="D35" s="196"/>
      <c r="E35" s="197"/>
      <c r="F35" s="195" t="s">
        <v>31</v>
      </c>
      <c r="G35" s="196"/>
      <c r="H35" s="198">
        <v>640</v>
      </c>
      <c r="I35" s="199"/>
    </row>
    <row r="36" spans="1:9" ht="15" customHeight="1" x14ac:dyDescent="0.2">
      <c r="A36" s="193">
        <v>32</v>
      </c>
      <c r="B36" s="194"/>
      <c r="C36" s="195" t="s">
        <v>63</v>
      </c>
      <c r="D36" s="196"/>
      <c r="E36" s="197"/>
      <c r="F36" s="195" t="s">
        <v>31</v>
      </c>
      <c r="G36" s="196"/>
      <c r="H36" s="198">
        <v>1242</v>
      </c>
      <c r="I36" s="199"/>
    </row>
    <row r="37" spans="1:9" ht="15" customHeight="1" x14ac:dyDescent="0.2">
      <c r="A37" s="193">
        <v>33</v>
      </c>
      <c r="B37" s="194"/>
      <c r="C37" s="195" t="s">
        <v>64</v>
      </c>
      <c r="D37" s="196"/>
      <c r="E37" s="197"/>
      <c r="F37" s="195" t="s">
        <v>65</v>
      </c>
      <c r="G37" s="196"/>
      <c r="H37" s="198">
        <v>528</v>
      </c>
      <c r="I37" s="199"/>
    </row>
    <row r="38" spans="1:9" ht="15" customHeight="1" x14ac:dyDescent="0.2">
      <c r="A38" s="193">
        <v>34</v>
      </c>
      <c r="B38" s="194"/>
      <c r="C38" s="195" t="s">
        <v>66</v>
      </c>
      <c r="D38" s="196"/>
      <c r="E38" s="197"/>
      <c r="F38" s="195" t="s">
        <v>67</v>
      </c>
      <c r="G38" s="196"/>
      <c r="H38" s="198">
        <v>3813</v>
      </c>
      <c r="I38" s="199"/>
    </row>
    <row r="39" spans="1:9" ht="15" customHeight="1" x14ac:dyDescent="0.2">
      <c r="A39" s="193">
        <v>35</v>
      </c>
      <c r="B39" s="194"/>
      <c r="C39" s="195" t="s">
        <v>68</v>
      </c>
      <c r="D39" s="196"/>
      <c r="E39" s="197"/>
      <c r="F39" s="195" t="s">
        <v>52</v>
      </c>
      <c r="G39" s="196"/>
      <c r="H39" s="198">
        <v>3165</v>
      </c>
      <c r="I39" s="199"/>
    </row>
    <row r="40" spans="1:9" ht="15" customHeight="1" x14ac:dyDescent="0.2">
      <c r="A40" s="193">
        <v>36</v>
      </c>
      <c r="B40" s="194"/>
      <c r="C40" s="195" t="s">
        <v>69</v>
      </c>
      <c r="D40" s="196"/>
      <c r="E40" s="197"/>
      <c r="F40" s="195" t="s">
        <v>70</v>
      </c>
      <c r="G40" s="196"/>
      <c r="H40" s="198">
        <v>2216</v>
      </c>
      <c r="I40" s="199"/>
    </row>
    <row r="41" spans="1:9" ht="15" customHeight="1" x14ac:dyDescent="0.2">
      <c r="A41" s="193">
        <v>37</v>
      </c>
      <c r="B41" s="194"/>
      <c r="C41" s="195" t="s">
        <v>71</v>
      </c>
      <c r="D41" s="196"/>
      <c r="E41" s="197"/>
      <c r="F41" s="195" t="s">
        <v>70</v>
      </c>
      <c r="G41" s="196"/>
      <c r="H41" s="198">
        <v>6246</v>
      </c>
      <c r="I41" s="199"/>
    </row>
    <row r="42" spans="1:9" ht="15" customHeight="1" x14ac:dyDescent="0.2">
      <c r="A42" s="193">
        <v>38</v>
      </c>
      <c r="B42" s="194"/>
      <c r="C42" s="195" t="s">
        <v>72</v>
      </c>
      <c r="D42" s="196"/>
      <c r="E42" s="197"/>
      <c r="F42" s="195" t="s">
        <v>61</v>
      </c>
      <c r="G42" s="196"/>
      <c r="H42" s="198">
        <v>1673</v>
      </c>
      <c r="I42" s="199"/>
    </row>
    <row r="43" spans="1:9" ht="15" customHeight="1" x14ac:dyDescent="0.2">
      <c r="A43" s="193">
        <v>39</v>
      </c>
      <c r="B43" s="194"/>
      <c r="C43" s="195" t="s">
        <v>73</v>
      </c>
      <c r="D43" s="196"/>
      <c r="E43" s="197"/>
      <c r="F43" s="195" t="s">
        <v>74</v>
      </c>
      <c r="G43" s="196"/>
      <c r="H43" s="198">
        <v>1424</v>
      </c>
      <c r="I43" s="199"/>
    </row>
    <row r="44" spans="1:9" ht="15" customHeight="1" x14ac:dyDescent="0.2">
      <c r="A44" s="193">
        <v>40</v>
      </c>
      <c r="B44" s="194"/>
      <c r="C44" s="195" t="s">
        <v>75</v>
      </c>
      <c r="D44" s="196"/>
      <c r="E44" s="197"/>
      <c r="F44" s="195" t="s">
        <v>76</v>
      </c>
      <c r="G44" s="196"/>
      <c r="H44" s="198">
        <v>1628</v>
      </c>
      <c r="I44" s="199"/>
    </row>
    <row r="45" spans="1:9" ht="15" customHeight="1" x14ac:dyDescent="0.2">
      <c r="A45" s="193">
        <v>41</v>
      </c>
      <c r="B45" s="194"/>
      <c r="C45" s="195" t="s">
        <v>77</v>
      </c>
      <c r="D45" s="196"/>
      <c r="E45" s="197"/>
      <c r="F45" s="195" t="s">
        <v>78</v>
      </c>
      <c r="G45" s="196"/>
      <c r="H45" s="198">
        <v>18742</v>
      </c>
      <c r="I45" s="199"/>
    </row>
    <row r="46" spans="1:9" ht="15" customHeight="1" x14ac:dyDescent="0.2">
      <c r="A46" s="193">
        <v>42</v>
      </c>
      <c r="B46" s="194"/>
      <c r="C46" s="195" t="s">
        <v>79</v>
      </c>
      <c r="D46" s="196"/>
      <c r="E46" s="197"/>
      <c r="F46" s="195" t="s">
        <v>80</v>
      </c>
      <c r="G46" s="196"/>
      <c r="H46" s="198">
        <v>24272</v>
      </c>
      <c r="I46" s="199"/>
    </row>
    <row r="47" spans="1:9" ht="15" customHeight="1" x14ac:dyDescent="0.2">
      <c r="A47" s="193">
        <v>43</v>
      </c>
      <c r="B47" s="194"/>
      <c r="C47" s="195" t="s">
        <v>81</v>
      </c>
      <c r="D47" s="196"/>
      <c r="E47" s="197"/>
      <c r="F47" s="195" t="s">
        <v>82</v>
      </c>
      <c r="G47" s="196"/>
      <c r="H47" s="198">
        <v>26079</v>
      </c>
      <c r="I47" s="199"/>
    </row>
    <row r="48" spans="1:9" ht="15" customHeight="1" x14ac:dyDescent="0.2">
      <c r="A48" s="193">
        <v>44</v>
      </c>
      <c r="B48" s="194"/>
      <c r="C48" s="195" t="s">
        <v>83</v>
      </c>
      <c r="D48" s="196"/>
      <c r="E48" s="197"/>
      <c r="F48" s="195" t="s">
        <v>84</v>
      </c>
      <c r="G48" s="196"/>
      <c r="H48" s="198">
        <v>13039</v>
      </c>
      <c r="I48" s="199"/>
    </row>
    <row r="49" spans="1:17" ht="15" customHeight="1" x14ac:dyDescent="0.2">
      <c r="A49" s="193">
        <v>45</v>
      </c>
      <c r="B49" s="194"/>
      <c r="C49" s="195" t="s">
        <v>85</v>
      </c>
      <c r="D49" s="196"/>
      <c r="E49" s="197"/>
      <c r="F49" s="195" t="s">
        <v>86</v>
      </c>
      <c r="G49" s="196"/>
      <c r="H49" s="198">
        <v>49446</v>
      </c>
      <c r="I49" s="199"/>
    </row>
    <row r="50" spans="1:17" ht="15" customHeight="1" x14ac:dyDescent="0.2">
      <c r="A50" s="193">
        <v>46</v>
      </c>
      <c r="B50" s="194"/>
      <c r="C50" s="195" t="s">
        <v>87</v>
      </c>
      <c r="D50" s="196"/>
      <c r="E50" s="197"/>
      <c r="F50" s="195" t="s">
        <v>88</v>
      </c>
      <c r="G50" s="196"/>
      <c r="H50" s="198">
        <v>267900</v>
      </c>
      <c r="I50" s="199"/>
    </row>
    <row r="51" spans="1:17" ht="15" customHeight="1" x14ac:dyDescent="0.2">
      <c r="A51" s="193">
        <v>47</v>
      </c>
      <c r="B51" s="194"/>
      <c r="C51" s="195" t="s">
        <v>89</v>
      </c>
      <c r="D51" s="196"/>
      <c r="E51" s="197"/>
      <c r="F51" s="195" t="s">
        <v>90</v>
      </c>
      <c r="G51" s="196"/>
      <c r="H51" s="198">
        <v>109400</v>
      </c>
      <c r="I51" s="199"/>
    </row>
    <row r="52" spans="1:17" ht="15" customHeight="1" x14ac:dyDescent="0.2">
      <c r="A52" s="193">
        <v>48</v>
      </c>
      <c r="B52" s="194"/>
      <c r="C52" s="195" t="s">
        <v>91</v>
      </c>
      <c r="D52" s="196"/>
      <c r="E52" s="197"/>
      <c r="F52" s="195" t="s">
        <v>92</v>
      </c>
      <c r="G52" s="196"/>
      <c r="H52" s="198">
        <v>62000</v>
      </c>
      <c r="I52" s="199"/>
    </row>
    <row r="53" spans="1:17" ht="15" customHeight="1" x14ac:dyDescent="0.2">
      <c r="A53" s="193">
        <v>49</v>
      </c>
      <c r="B53" s="194"/>
      <c r="C53" s="195" t="s">
        <v>93</v>
      </c>
      <c r="D53" s="196"/>
      <c r="E53" s="197"/>
      <c r="F53" s="200" t="s">
        <v>94</v>
      </c>
      <c r="G53" s="201"/>
      <c r="H53" s="198">
        <v>68012</v>
      </c>
      <c r="I53" s="199"/>
    </row>
    <row r="54" spans="1:17" ht="15" customHeight="1" x14ac:dyDescent="0.2">
      <c r="A54" s="202">
        <v>50</v>
      </c>
      <c r="B54" s="203"/>
      <c r="C54" s="204" t="s">
        <v>95</v>
      </c>
      <c r="D54" s="205"/>
      <c r="E54" s="206"/>
      <c r="F54" s="204" t="s">
        <v>96</v>
      </c>
      <c r="G54" s="205"/>
      <c r="H54" s="207">
        <v>49184</v>
      </c>
      <c r="I54" s="199">
        <f>SUM(H5:H54)</f>
        <v>790424</v>
      </c>
    </row>
    <row r="55" spans="1:17" ht="15" customHeight="1" x14ac:dyDescent="0.2">
      <c r="A55" s="208">
        <v>51</v>
      </c>
      <c r="B55" s="209"/>
      <c r="C55" s="210" t="s">
        <v>97</v>
      </c>
      <c r="D55" s="211"/>
      <c r="E55" s="212"/>
      <c r="F55" s="210" t="s">
        <v>98</v>
      </c>
      <c r="G55" s="211"/>
      <c r="H55" s="213">
        <v>653</v>
      </c>
      <c r="I55" s="199"/>
    </row>
    <row r="56" spans="1:17" ht="15" customHeight="1" x14ac:dyDescent="0.2">
      <c r="A56" s="193">
        <v>52</v>
      </c>
      <c r="B56" s="194"/>
      <c r="C56" s="195" t="s">
        <v>99</v>
      </c>
      <c r="D56" s="196"/>
      <c r="E56" s="197"/>
      <c r="F56" s="195" t="s">
        <v>100</v>
      </c>
      <c r="G56" s="196"/>
      <c r="H56" s="198">
        <v>1251</v>
      </c>
      <c r="I56" s="199"/>
    </row>
    <row r="57" spans="1:17" ht="15" customHeight="1" x14ac:dyDescent="0.2">
      <c r="A57" s="193">
        <v>53</v>
      </c>
      <c r="B57" s="194"/>
      <c r="C57" s="195" t="s">
        <v>101</v>
      </c>
      <c r="D57" s="196"/>
      <c r="E57" s="197"/>
      <c r="F57" s="195" t="s">
        <v>74</v>
      </c>
      <c r="G57" s="196"/>
      <c r="H57" s="198">
        <v>547</v>
      </c>
      <c r="I57" s="199"/>
    </row>
    <row r="58" spans="1:17" ht="15" customHeight="1" x14ac:dyDescent="0.2">
      <c r="A58" s="193">
        <v>54</v>
      </c>
      <c r="B58" s="194"/>
      <c r="C58" s="195" t="s">
        <v>102</v>
      </c>
      <c r="D58" s="196"/>
      <c r="E58" s="197"/>
      <c r="F58" s="195" t="s">
        <v>103</v>
      </c>
      <c r="G58" s="196"/>
      <c r="H58" s="198">
        <v>489</v>
      </c>
      <c r="I58" s="214"/>
    </row>
    <row r="59" spans="1:17" ht="15" customHeight="1" x14ac:dyDescent="0.2">
      <c r="A59" s="193">
        <v>55</v>
      </c>
      <c r="B59" s="194"/>
      <c r="C59" s="195" t="s">
        <v>104</v>
      </c>
      <c r="D59" s="196"/>
      <c r="E59" s="197"/>
      <c r="F59" s="195" t="s">
        <v>105</v>
      </c>
      <c r="G59" s="196"/>
      <c r="H59" s="198">
        <v>2997</v>
      </c>
      <c r="I59" s="199"/>
    </row>
    <row r="60" spans="1:17" ht="15" customHeight="1" x14ac:dyDescent="0.2">
      <c r="A60" s="193">
        <v>56</v>
      </c>
      <c r="B60" s="194"/>
      <c r="C60" s="195" t="s">
        <v>106</v>
      </c>
      <c r="D60" s="196"/>
      <c r="E60" s="197"/>
      <c r="F60" s="195" t="s">
        <v>107</v>
      </c>
      <c r="G60" s="196"/>
      <c r="H60" s="198">
        <v>1900</v>
      </c>
      <c r="I60" s="199"/>
    </row>
    <row r="61" spans="1:17" ht="15" customHeight="1" x14ac:dyDescent="0.2">
      <c r="A61" s="193">
        <v>57</v>
      </c>
      <c r="B61" s="194"/>
      <c r="C61" s="195" t="s">
        <v>108</v>
      </c>
      <c r="D61" s="196"/>
      <c r="E61" s="197"/>
      <c r="F61" s="195" t="s">
        <v>107</v>
      </c>
      <c r="G61" s="196"/>
      <c r="H61" s="198">
        <v>1701</v>
      </c>
      <c r="I61" s="199"/>
    </row>
    <row r="62" spans="1:17" ht="15" customHeight="1" x14ac:dyDescent="0.2">
      <c r="A62" s="193">
        <v>58</v>
      </c>
      <c r="B62" s="194"/>
      <c r="C62" s="195" t="s">
        <v>109</v>
      </c>
      <c r="D62" s="196"/>
      <c r="E62" s="197"/>
      <c r="F62" s="195" t="s">
        <v>100</v>
      </c>
      <c r="G62" s="196"/>
      <c r="H62" s="198">
        <v>4002</v>
      </c>
      <c r="I62" s="199"/>
    </row>
    <row r="63" spans="1:17" ht="15" customHeight="1" x14ac:dyDescent="0.2">
      <c r="A63" s="193">
        <v>59</v>
      </c>
      <c r="B63" s="194"/>
      <c r="C63" s="195" t="s">
        <v>110</v>
      </c>
      <c r="D63" s="196"/>
      <c r="E63" s="197"/>
      <c r="F63" s="195" t="s">
        <v>100</v>
      </c>
      <c r="G63" s="196"/>
      <c r="H63" s="198">
        <v>4997</v>
      </c>
      <c r="I63" s="199"/>
    </row>
    <row r="64" spans="1:17" ht="15" customHeight="1" x14ac:dyDescent="0.2">
      <c r="A64" s="193">
        <v>60</v>
      </c>
      <c r="B64" s="194"/>
      <c r="C64" s="195" t="s">
        <v>111</v>
      </c>
      <c r="D64" s="196"/>
      <c r="E64" s="197"/>
      <c r="F64" s="195" t="s">
        <v>100</v>
      </c>
      <c r="G64" s="196"/>
      <c r="H64" s="198">
        <v>3001</v>
      </c>
      <c r="I64" s="199"/>
      <c r="J64" s="215"/>
      <c r="L64" s="215"/>
      <c r="Q64" s="215"/>
    </row>
    <row r="65" spans="1:9" ht="15" customHeight="1" x14ac:dyDescent="0.2">
      <c r="A65" s="193">
        <v>61</v>
      </c>
      <c r="B65" s="194"/>
      <c r="C65" s="195" t="s">
        <v>112</v>
      </c>
      <c r="D65" s="196"/>
      <c r="E65" s="197"/>
      <c r="F65" s="195" t="s">
        <v>113</v>
      </c>
      <c r="G65" s="196"/>
      <c r="H65" s="198">
        <v>4915</v>
      </c>
      <c r="I65" s="199"/>
    </row>
    <row r="66" spans="1:9" ht="15" customHeight="1" x14ac:dyDescent="0.2">
      <c r="A66" s="193">
        <v>62</v>
      </c>
      <c r="B66" s="194"/>
      <c r="C66" s="195" t="s">
        <v>114</v>
      </c>
      <c r="D66" s="196"/>
      <c r="E66" s="197"/>
      <c r="F66" s="195" t="s">
        <v>115</v>
      </c>
      <c r="G66" s="196"/>
      <c r="H66" s="198">
        <v>128</v>
      </c>
      <c r="I66" s="199"/>
    </row>
    <row r="67" spans="1:9" ht="15" customHeight="1" x14ac:dyDescent="0.2">
      <c r="A67" s="193">
        <v>63</v>
      </c>
      <c r="B67" s="194"/>
      <c r="C67" s="195" t="s">
        <v>116</v>
      </c>
      <c r="D67" s="196"/>
      <c r="E67" s="197"/>
      <c r="F67" s="195" t="s">
        <v>117</v>
      </c>
      <c r="G67" s="196"/>
      <c r="H67" s="198">
        <v>953</v>
      </c>
      <c r="I67" s="199"/>
    </row>
    <row r="68" spans="1:9" ht="15" customHeight="1" x14ac:dyDescent="0.2">
      <c r="A68" s="193">
        <v>64</v>
      </c>
      <c r="B68" s="194"/>
      <c r="C68" s="195" t="s">
        <v>118</v>
      </c>
      <c r="D68" s="196"/>
      <c r="E68" s="197"/>
      <c r="F68" s="195" t="s">
        <v>119</v>
      </c>
      <c r="G68" s="196"/>
      <c r="H68" s="198">
        <v>453</v>
      </c>
      <c r="I68" s="199"/>
    </row>
    <row r="69" spans="1:9" ht="15" customHeight="1" x14ac:dyDescent="0.2">
      <c r="A69" s="193">
        <v>65</v>
      </c>
      <c r="B69" s="194"/>
      <c r="C69" s="195" t="s">
        <v>120</v>
      </c>
      <c r="D69" s="196"/>
      <c r="E69" s="197"/>
      <c r="F69" s="195" t="s">
        <v>121</v>
      </c>
      <c r="G69" s="196"/>
      <c r="H69" s="198">
        <v>386</v>
      </c>
      <c r="I69" s="199"/>
    </row>
    <row r="70" spans="1:9" ht="15" customHeight="1" x14ac:dyDescent="0.2">
      <c r="A70" s="193">
        <v>66</v>
      </c>
      <c r="B70" s="194"/>
      <c r="C70" s="195" t="s">
        <v>122</v>
      </c>
      <c r="D70" s="196"/>
      <c r="E70" s="197"/>
      <c r="F70" s="195" t="s">
        <v>121</v>
      </c>
      <c r="G70" s="196"/>
      <c r="H70" s="198">
        <v>274</v>
      </c>
      <c r="I70" s="199"/>
    </row>
    <row r="71" spans="1:9" ht="15" customHeight="1" x14ac:dyDescent="0.2">
      <c r="A71" s="193">
        <v>67</v>
      </c>
      <c r="B71" s="194"/>
      <c r="C71" s="195" t="s">
        <v>123</v>
      </c>
      <c r="D71" s="196"/>
      <c r="E71" s="197"/>
      <c r="F71" s="195" t="s">
        <v>124</v>
      </c>
      <c r="G71" s="196"/>
      <c r="H71" s="198">
        <v>2849</v>
      </c>
      <c r="I71" s="199"/>
    </row>
    <row r="72" spans="1:9" ht="15" customHeight="1" x14ac:dyDescent="0.2">
      <c r="A72" s="193">
        <v>68</v>
      </c>
      <c r="B72" s="194"/>
      <c r="C72" s="195" t="s">
        <v>125</v>
      </c>
      <c r="D72" s="196"/>
      <c r="E72" s="197"/>
      <c r="F72" s="195" t="s">
        <v>126</v>
      </c>
      <c r="G72" s="196"/>
      <c r="H72" s="198">
        <v>118</v>
      </c>
      <c r="I72" s="199"/>
    </row>
    <row r="73" spans="1:9" ht="15" customHeight="1" x14ac:dyDescent="0.2">
      <c r="A73" s="193">
        <v>69</v>
      </c>
      <c r="B73" s="194"/>
      <c r="C73" s="195" t="s">
        <v>127</v>
      </c>
      <c r="D73" s="196"/>
      <c r="E73" s="197"/>
      <c r="F73" s="195" t="s">
        <v>128</v>
      </c>
      <c r="G73" s="196"/>
      <c r="H73" s="198">
        <v>1178</v>
      </c>
      <c r="I73" s="199"/>
    </row>
    <row r="74" spans="1:9" ht="15" customHeight="1" x14ac:dyDescent="0.2">
      <c r="A74" s="193">
        <v>70</v>
      </c>
      <c r="B74" s="194"/>
      <c r="C74" s="195" t="s">
        <v>129</v>
      </c>
      <c r="D74" s="196"/>
      <c r="E74" s="197"/>
      <c r="F74" s="195" t="s">
        <v>130</v>
      </c>
      <c r="G74" s="196"/>
      <c r="H74" s="198">
        <v>424</v>
      </c>
      <c r="I74" s="199"/>
    </row>
    <row r="75" spans="1:9" ht="15" customHeight="1" x14ac:dyDescent="0.2">
      <c r="A75" s="193">
        <v>71</v>
      </c>
      <c r="B75" s="194"/>
      <c r="C75" s="195" t="s">
        <v>131</v>
      </c>
      <c r="D75" s="196"/>
      <c r="E75" s="197"/>
      <c r="F75" s="195" t="s">
        <v>132</v>
      </c>
      <c r="G75" s="196"/>
      <c r="H75" s="198">
        <v>796</v>
      </c>
      <c r="I75" s="199"/>
    </row>
    <row r="76" spans="1:9" ht="15" customHeight="1" x14ac:dyDescent="0.2">
      <c r="A76" s="193">
        <v>72</v>
      </c>
      <c r="B76" s="194"/>
      <c r="C76" s="195" t="s">
        <v>133</v>
      </c>
      <c r="D76" s="196"/>
      <c r="E76" s="197"/>
      <c r="F76" s="195" t="s">
        <v>134</v>
      </c>
      <c r="G76" s="196"/>
      <c r="H76" s="198">
        <v>107</v>
      </c>
      <c r="I76" s="199"/>
    </row>
    <row r="77" spans="1:9" ht="15" customHeight="1" x14ac:dyDescent="0.2">
      <c r="A77" s="193">
        <v>73</v>
      </c>
      <c r="B77" s="194"/>
      <c r="C77" s="195" t="s">
        <v>135</v>
      </c>
      <c r="D77" s="196"/>
      <c r="E77" s="197"/>
      <c r="F77" s="195" t="s">
        <v>136</v>
      </c>
      <c r="G77" s="196"/>
      <c r="H77" s="198">
        <v>276</v>
      </c>
      <c r="I77" s="199"/>
    </row>
    <row r="78" spans="1:9" ht="15" customHeight="1" x14ac:dyDescent="0.2">
      <c r="A78" s="193">
        <v>74</v>
      </c>
      <c r="B78" s="194"/>
      <c r="C78" s="195" t="s">
        <v>137</v>
      </c>
      <c r="D78" s="196"/>
      <c r="E78" s="197"/>
      <c r="F78" s="195" t="s">
        <v>138</v>
      </c>
      <c r="G78" s="196"/>
      <c r="H78" s="198">
        <f>ROUNDDOWN(681.07,0)</f>
        <v>681</v>
      </c>
      <c r="I78" s="199"/>
    </row>
    <row r="79" spans="1:9" ht="15" customHeight="1" x14ac:dyDescent="0.2">
      <c r="A79" s="193">
        <v>75</v>
      </c>
      <c r="B79" s="194"/>
      <c r="C79" s="195" t="s">
        <v>139</v>
      </c>
      <c r="D79" s="196"/>
      <c r="E79" s="197"/>
      <c r="F79" s="195" t="s">
        <v>140</v>
      </c>
      <c r="G79" s="196"/>
      <c r="H79" s="198">
        <v>120</v>
      </c>
      <c r="I79" s="199"/>
    </row>
    <row r="80" spans="1:9" ht="15" customHeight="1" x14ac:dyDescent="0.2">
      <c r="A80" s="193">
        <v>76</v>
      </c>
      <c r="B80" s="194"/>
      <c r="C80" s="195" t="s">
        <v>141</v>
      </c>
      <c r="D80" s="196"/>
      <c r="E80" s="197"/>
      <c r="F80" s="195" t="s">
        <v>142</v>
      </c>
      <c r="G80" s="196"/>
      <c r="H80" s="198">
        <v>159</v>
      </c>
      <c r="I80" s="199"/>
    </row>
    <row r="81" spans="1:17" ht="15" customHeight="1" x14ac:dyDescent="0.2">
      <c r="A81" s="193">
        <v>77</v>
      </c>
      <c r="B81" s="194"/>
      <c r="C81" s="195" t="s">
        <v>143</v>
      </c>
      <c r="D81" s="196"/>
      <c r="E81" s="197"/>
      <c r="F81" s="195" t="s">
        <v>144</v>
      </c>
      <c r="G81" s="196"/>
      <c r="H81" s="198">
        <f>ROUNDDOWN(226.29,0)</f>
        <v>226</v>
      </c>
      <c r="I81" s="199"/>
    </row>
    <row r="82" spans="1:17" ht="15" customHeight="1" x14ac:dyDescent="0.2">
      <c r="A82" s="193">
        <v>78</v>
      </c>
      <c r="B82" s="194"/>
      <c r="C82" s="195" t="s">
        <v>145</v>
      </c>
      <c r="D82" s="196"/>
      <c r="E82" s="197"/>
      <c r="F82" s="195" t="s">
        <v>146</v>
      </c>
      <c r="G82" s="196"/>
      <c r="H82" s="198">
        <v>438</v>
      </c>
      <c r="I82" s="199"/>
    </row>
    <row r="83" spans="1:17" ht="15" customHeight="1" x14ac:dyDescent="0.2">
      <c r="A83" s="193">
        <v>79</v>
      </c>
      <c r="B83" s="194"/>
      <c r="C83" s="195" t="s">
        <v>147</v>
      </c>
      <c r="D83" s="196"/>
      <c r="E83" s="197"/>
      <c r="F83" s="195" t="s">
        <v>148</v>
      </c>
      <c r="G83" s="196"/>
      <c r="H83" s="198">
        <v>223</v>
      </c>
      <c r="I83" s="199"/>
    </row>
    <row r="84" spans="1:17" ht="15" customHeight="1" x14ac:dyDescent="0.2">
      <c r="A84" s="193">
        <v>80</v>
      </c>
      <c r="B84" s="194"/>
      <c r="C84" s="195" t="s">
        <v>149</v>
      </c>
      <c r="D84" s="196"/>
      <c r="E84" s="197"/>
      <c r="F84" s="195" t="s">
        <v>150</v>
      </c>
      <c r="G84" s="196"/>
      <c r="H84" s="198">
        <v>132</v>
      </c>
      <c r="I84" s="199"/>
    </row>
    <row r="85" spans="1:17" ht="15" customHeight="1" x14ac:dyDescent="0.2">
      <c r="A85" s="193">
        <v>81</v>
      </c>
      <c r="B85" s="194"/>
      <c r="C85" s="195" t="s">
        <v>151</v>
      </c>
      <c r="D85" s="196"/>
      <c r="E85" s="197"/>
      <c r="F85" s="195" t="s">
        <v>152</v>
      </c>
      <c r="G85" s="196"/>
      <c r="H85" s="198">
        <v>2026</v>
      </c>
      <c r="I85" s="199"/>
    </row>
    <row r="86" spans="1:17" ht="15" customHeight="1" x14ac:dyDescent="0.2">
      <c r="A86" s="193">
        <v>82</v>
      </c>
      <c r="B86" s="194"/>
      <c r="C86" s="195" t="s">
        <v>153</v>
      </c>
      <c r="D86" s="196"/>
      <c r="E86" s="197"/>
      <c r="F86" s="195" t="s">
        <v>154</v>
      </c>
      <c r="G86" s="196"/>
      <c r="H86" s="198">
        <v>425</v>
      </c>
      <c r="I86" s="199"/>
    </row>
    <row r="87" spans="1:17" ht="15" customHeight="1" x14ac:dyDescent="0.2">
      <c r="A87" s="193">
        <v>83</v>
      </c>
      <c r="B87" s="194"/>
      <c r="C87" s="195" t="s">
        <v>155</v>
      </c>
      <c r="D87" s="196"/>
      <c r="E87" s="197"/>
      <c r="F87" s="195" t="s">
        <v>156</v>
      </c>
      <c r="G87" s="196"/>
      <c r="H87" s="198">
        <v>894</v>
      </c>
      <c r="I87" s="199"/>
    </row>
    <row r="88" spans="1:17" ht="15" customHeight="1" x14ac:dyDescent="0.2">
      <c r="A88" s="193">
        <v>84</v>
      </c>
      <c r="B88" s="194"/>
      <c r="C88" s="195" t="s">
        <v>157</v>
      </c>
      <c r="D88" s="196"/>
      <c r="E88" s="197"/>
      <c r="F88" s="195" t="s">
        <v>156</v>
      </c>
      <c r="G88" s="196"/>
      <c r="H88" s="198">
        <v>467</v>
      </c>
      <c r="I88" s="199"/>
    </row>
    <row r="89" spans="1:17" ht="15" customHeight="1" x14ac:dyDescent="0.2">
      <c r="A89" s="193">
        <v>85</v>
      </c>
      <c r="B89" s="194"/>
      <c r="C89" s="195" t="s">
        <v>158</v>
      </c>
      <c r="D89" s="196"/>
      <c r="E89" s="197"/>
      <c r="F89" s="200" t="s">
        <v>159</v>
      </c>
      <c r="G89" s="201"/>
      <c r="H89" s="198">
        <v>639</v>
      </c>
      <c r="I89" s="199"/>
    </row>
    <row r="90" spans="1:17" ht="15" customHeight="1" x14ac:dyDescent="0.2">
      <c r="A90" s="193">
        <v>86</v>
      </c>
      <c r="B90" s="194"/>
      <c r="C90" s="195" t="s">
        <v>160</v>
      </c>
      <c r="D90" s="196"/>
      <c r="E90" s="197"/>
      <c r="F90" s="195" t="s">
        <v>161</v>
      </c>
      <c r="G90" s="196"/>
      <c r="H90" s="198">
        <v>636</v>
      </c>
      <c r="I90" s="199"/>
    </row>
    <row r="91" spans="1:17" ht="15" customHeight="1" x14ac:dyDescent="0.2">
      <c r="A91" s="193">
        <v>87</v>
      </c>
      <c r="B91" s="194"/>
      <c r="C91" s="195" t="s">
        <v>162</v>
      </c>
      <c r="D91" s="196"/>
      <c r="E91" s="197"/>
      <c r="F91" s="195" t="s">
        <v>161</v>
      </c>
      <c r="G91" s="196"/>
      <c r="H91" s="198">
        <v>323</v>
      </c>
      <c r="I91" s="199"/>
    </row>
    <row r="92" spans="1:17" ht="15" customHeight="1" x14ac:dyDescent="0.2">
      <c r="A92" s="193">
        <v>88</v>
      </c>
      <c r="B92" s="194"/>
      <c r="C92" s="195" t="s">
        <v>163</v>
      </c>
      <c r="D92" s="196"/>
      <c r="E92" s="197"/>
      <c r="F92" s="195" t="s">
        <v>164</v>
      </c>
      <c r="G92" s="196"/>
      <c r="H92" s="198">
        <v>178</v>
      </c>
      <c r="I92" s="199"/>
    </row>
    <row r="93" spans="1:17" ht="15" customHeight="1" x14ac:dyDescent="0.2">
      <c r="A93" s="193">
        <v>89</v>
      </c>
      <c r="B93" s="194"/>
      <c r="C93" s="195" t="s">
        <v>165</v>
      </c>
      <c r="D93" s="196"/>
      <c r="E93" s="197"/>
      <c r="F93" s="195" t="s">
        <v>166</v>
      </c>
      <c r="G93" s="196"/>
      <c r="H93" s="198">
        <v>126</v>
      </c>
      <c r="I93" s="199"/>
    </row>
    <row r="94" spans="1:17" ht="15" customHeight="1" x14ac:dyDescent="0.2">
      <c r="A94" s="193">
        <v>90</v>
      </c>
      <c r="B94" s="194"/>
      <c r="C94" s="195" t="s">
        <v>167</v>
      </c>
      <c r="D94" s="196"/>
      <c r="E94" s="197"/>
      <c r="F94" s="195" t="s">
        <v>164</v>
      </c>
      <c r="G94" s="196"/>
      <c r="H94" s="198">
        <v>119</v>
      </c>
      <c r="I94" s="199"/>
    </row>
    <row r="95" spans="1:17" ht="15" customHeight="1" x14ac:dyDescent="0.2">
      <c r="A95" s="193">
        <v>91</v>
      </c>
      <c r="B95" s="194"/>
      <c r="C95" s="195" t="s">
        <v>168</v>
      </c>
      <c r="D95" s="196"/>
      <c r="E95" s="197"/>
      <c r="F95" s="195" t="s">
        <v>169</v>
      </c>
      <c r="G95" s="196"/>
      <c r="H95" s="198">
        <v>542</v>
      </c>
      <c r="I95" s="199"/>
    </row>
    <row r="96" spans="1:17" ht="15" customHeight="1" x14ac:dyDescent="0.2">
      <c r="A96" s="193">
        <v>92</v>
      </c>
      <c r="B96" s="194"/>
      <c r="C96" s="195" t="s">
        <v>170</v>
      </c>
      <c r="D96" s="196"/>
      <c r="E96" s="197"/>
      <c r="F96" s="195" t="s">
        <v>171</v>
      </c>
      <c r="G96" s="196"/>
      <c r="H96" s="198">
        <v>1008</v>
      </c>
      <c r="I96" s="199"/>
      <c r="J96" s="215"/>
      <c r="L96" s="215"/>
      <c r="Q96" s="215"/>
    </row>
    <row r="97" spans="1:16" ht="15" customHeight="1" x14ac:dyDescent="0.2">
      <c r="A97" s="193">
        <v>93</v>
      </c>
      <c r="B97" s="194"/>
      <c r="C97" s="195" t="s">
        <v>172</v>
      </c>
      <c r="D97" s="196"/>
      <c r="E97" s="197"/>
      <c r="F97" s="195" t="s">
        <v>173</v>
      </c>
      <c r="G97" s="196"/>
      <c r="H97" s="198">
        <v>214</v>
      </c>
      <c r="I97" s="199"/>
    </row>
    <row r="98" spans="1:16" ht="15" customHeight="1" x14ac:dyDescent="0.2">
      <c r="A98" s="193">
        <v>94</v>
      </c>
      <c r="B98" s="194"/>
      <c r="C98" s="195" t="s">
        <v>174</v>
      </c>
      <c r="D98" s="196"/>
      <c r="E98" s="197"/>
      <c r="F98" s="195" t="s">
        <v>175</v>
      </c>
      <c r="G98" s="196"/>
      <c r="H98" s="198">
        <v>818</v>
      </c>
      <c r="I98" s="199"/>
    </row>
    <row r="99" spans="1:16" ht="15" customHeight="1" x14ac:dyDescent="0.2">
      <c r="A99" s="193">
        <v>95</v>
      </c>
      <c r="B99" s="194"/>
      <c r="C99" s="195" t="s">
        <v>176</v>
      </c>
      <c r="D99" s="196"/>
      <c r="E99" s="197"/>
      <c r="F99" s="195" t="s">
        <v>177</v>
      </c>
      <c r="G99" s="196"/>
      <c r="H99" s="198">
        <v>554</v>
      </c>
      <c r="I99" s="199"/>
    </row>
    <row r="100" spans="1:16" ht="15" customHeight="1" x14ac:dyDescent="0.2">
      <c r="A100" s="193">
        <v>96</v>
      </c>
      <c r="B100" s="194"/>
      <c r="C100" s="195" t="s">
        <v>178</v>
      </c>
      <c r="D100" s="196"/>
      <c r="E100" s="197"/>
      <c r="F100" s="195" t="s">
        <v>177</v>
      </c>
      <c r="G100" s="196"/>
      <c r="H100" s="198">
        <v>405</v>
      </c>
      <c r="I100" s="199"/>
    </row>
    <row r="101" spans="1:16" ht="15" customHeight="1" x14ac:dyDescent="0.2">
      <c r="A101" s="193">
        <v>97</v>
      </c>
      <c r="B101" s="194"/>
      <c r="C101" s="195" t="s">
        <v>179</v>
      </c>
      <c r="D101" s="196"/>
      <c r="E101" s="197"/>
      <c r="F101" s="195" t="s">
        <v>180</v>
      </c>
      <c r="G101" s="196"/>
      <c r="H101" s="198">
        <v>113</v>
      </c>
      <c r="I101" s="199"/>
    </row>
    <row r="102" spans="1:16" ht="15" customHeight="1" x14ac:dyDescent="0.2">
      <c r="A102" s="193">
        <v>98</v>
      </c>
      <c r="B102" s="194"/>
      <c r="C102" s="195" t="s">
        <v>181</v>
      </c>
      <c r="D102" s="196"/>
      <c r="E102" s="197"/>
      <c r="F102" s="195" t="s">
        <v>182</v>
      </c>
      <c r="G102" s="196"/>
      <c r="H102" s="198">
        <f>ROUNDDOWN(113.26,0)</f>
        <v>113</v>
      </c>
      <c r="I102" s="199"/>
    </row>
    <row r="103" spans="1:16" ht="15" customHeight="1" x14ac:dyDescent="0.2">
      <c r="A103" s="193">
        <v>99</v>
      </c>
      <c r="B103" s="194"/>
      <c r="C103" s="195" t="s">
        <v>183</v>
      </c>
      <c r="D103" s="196"/>
      <c r="E103" s="197"/>
      <c r="F103" s="195" t="s">
        <v>182</v>
      </c>
      <c r="G103" s="196"/>
      <c r="H103" s="198">
        <v>455</v>
      </c>
      <c r="I103" s="199"/>
    </row>
    <row r="104" spans="1:16" ht="15" customHeight="1" x14ac:dyDescent="0.2">
      <c r="A104" s="202">
        <v>100</v>
      </c>
      <c r="B104" s="203"/>
      <c r="C104" s="204" t="s">
        <v>184</v>
      </c>
      <c r="D104" s="205"/>
      <c r="E104" s="206"/>
      <c r="F104" s="204" t="s">
        <v>185</v>
      </c>
      <c r="G104" s="205"/>
      <c r="H104" s="207">
        <v>206</v>
      </c>
      <c r="I104" s="199">
        <f>SUM(H55:H104)</f>
        <v>46635</v>
      </c>
    </row>
    <row r="105" spans="1:16" ht="15" customHeight="1" x14ac:dyDescent="0.2">
      <c r="A105" s="208">
        <v>101</v>
      </c>
      <c r="B105" s="209"/>
      <c r="C105" s="210" t="s">
        <v>186</v>
      </c>
      <c r="D105" s="211"/>
      <c r="E105" s="212"/>
      <c r="F105" s="210" t="s">
        <v>187</v>
      </c>
      <c r="G105" s="211"/>
      <c r="H105" s="213">
        <v>121</v>
      </c>
      <c r="I105" s="199"/>
    </row>
    <row r="106" spans="1:16" ht="15" customHeight="1" x14ac:dyDescent="0.2">
      <c r="A106" s="193">
        <v>102</v>
      </c>
      <c r="B106" s="194"/>
      <c r="C106" s="195" t="s">
        <v>188</v>
      </c>
      <c r="D106" s="196"/>
      <c r="E106" s="197"/>
      <c r="F106" s="195" t="s">
        <v>187</v>
      </c>
      <c r="G106" s="196"/>
      <c r="H106" s="198">
        <v>153</v>
      </c>
      <c r="I106" s="199"/>
      <c r="J106" s="216"/>
      <c r="K106" s="216"/>
      <c r="L106" s="216"/>
      <c r="M106" s="216"/>
      <c r="N106" s="216"/>
      <c r="O106" s="216"/>
      <c r="P106" s="217"/>
    </row>
    <row r="107" spans="1:16" ht="15" customHeight="1" x14ac:dyDescent="0.2">
      <c r="A107" s="193">
        <v>103</v>
      </c>
      <c r="B107" s="194"/>
      <c r="C107" s="195" t="s">
        <v>189</v>
      </c>
      <c r="D107" s="196"/>
      <c r="E107" s="197"/>
      <c r="F107" s="195" t="s">
        <v>190</v>
      </c>
      <c r="G107" s="196"/>
      <c r="H107" s="198">
        <v>117</v>
      </c>
      <c r="I107" s="199"/>
    </row>
    <row r="108" spans="1:16" ht="15" customHeight="1" x14ac:dyDescent="0.2">
      <c r="A108" s="193">
        <v>104</v>
      </c>
      <c r="B108" s="194"/>
      <c r="C108" s="195" t="s">
        <v>191</v>
      </c>
      <c r="D108" s="196"/>
      <c r="E108" s="197"/>
      <c r="F108" s="195" t="s">
        <v>190</v>
      </c>
      <c r="G108" s="196"/>
      <c r="H108" s="198">
        <v>117</v>
      </c>
      <c r="I108" s="199"/>
    </row>
    <row r="109" spans="1:16" ht="15" customHeight="1" x14ac:dyDescent="0.2">
      <c r="A109" s="193">
        <v>105</v>
      </c>
      <c r="B109" s="194"/>
      <c r="C109" s="195" t="s">
        <v>192</v>
      </c>
      <c r="D109" s="196"/>
      <c r="E109" s="197"/>
      <c r="F109" s="195" t="s">
        <v>190</v>
      </c>
      <c r="G109" s="196"/>
      <c r="H109" s="198">
        <v>469</v>
      </c>
      <c r="I109" s="199"/>
    </row>
    <row r="110" spans="1:16" ht="15" customHeight="1" x14ac:dyDescent="0.2">
      <c r="A110" s="193">
        <v>106</v>
      </c>
      <c r="B110" s="194"/>
      <c r="C110" s="195" t="s">
        <v>193</v>
      </c>
      <c r="D110" s="196"/>
      <c r="E110" s="197"/>
      <c r="F110" s="195" t="s">
        <v>190</v>
      </c>
      <c r="G110" s="196"/>
      <c r="H110" s="198">
        <v>251</v>
      </c>
      <c r="I110" s="199"/>
    </row>
    <row r="111" spans="1:16" ht="15" customHeight="1" x14ac:dyDescent="0.2">
      <c r="A111" s="193">
        <v>107</v>
      </c>
      <c r="B111" s="194"/>
      <c r="C111" s="195" t="s">
        <v>194</v>
      </c>
      <c r="D111" s="196"/>
      <c r="E111" s="197"/>
      <c r="F111" s="195" t="s">
        <v>195</v>
      </c>
      <c r="G111" s="196"/>
      <c r="H111" s="198">
        <v>127</v>
      </c>
      <c r="I111" s="199"/>
    </row>
    <row r="112" spans="1:16" ht="15" customHeight="1" x14ac:dyDescent="0.2">
      <c r="A112" s="193">
        <v>108</v>
      </c>
      <c r="B112" s="194"/>
      <c r="C112" s="195" t="s">
        <v>196</v>
      </c>
      <c r="D112" s="196"/>
      <c r="E112" s="197"/>
      <c r="F112" s="195" t="s">
        <v>195</v>
      </c>
      <c r="G112" s="196"/>
      <c r="H112" s="198">
        <v>132</v>
      </c>
      <c r="I112" s="199"/>
    </row>
    <row r="113" spans="1:9" ht="15" customHeight="1" x14ac:dyDescent="0.2">
      <c r="A113" s="193">
        <v>109</v>
      </c>
      <c r="B113" s="194"/>
      <c r="C113" s="195" t="s">
        <v>197</v>
      </c>
      <c r="D113" s="196"/>
      <c r="E113" s="197"/>
      <c r="F113" s="195" t="s">
        <v>198</v>
      </c>
      <c r="G113" s="196"/>
      <c r="H113" s="198">
        <v>130</v>
      </c>
      <c r="I113" s="214"/>
    </row>
    <row r="114" spans="1:9" ht="15" customHeight="1" x14ac:dyDescent="0.2">
      <c r="A114" s="193">
        <v>110</v>
      </c>
      <c r="B114" s="194"/>
      <c r="C114" s="195" t="s">
        <v>199</v>
      </c>
      <c r="D114" s="196"/>
      <c r="E114" s="197"/>
      <c r="F114" s="195" t="s">
        <v>198</v>
      </c>
      <c r="G114" s="196"/>
      <c r="H114" s="198">
        <v>671</v>
      </c>
      <c r="I114" s="199"/>
    </row>
    <row r="115" spans="1:9" ht="15" customHeight="1" x14ac:dyDescent="0.2">
      <c r="A115" s="193">
        <v>111</v>
      </c>
      <c r="B115" s="194"/>
      <c r="C115" s="195" t="s">
        <v>200</v>
      </c>
      <c r="D115" s="196"/>
      <c r="E115" s="197"/>
      <c r="F115" s="195" t="s">
        <v>198</v>
      </c>
      <c r="G115" s="196"/>
      <c r="H115" s="198">
        <v>317</v>
      </c>
      <c r="I115" s="214"/>
    </row>
    <row r="116" spans="1:9" ht="15" customHeight="1" x14ac:dyDescent="0.2">
      <c r="A116" s="193">
        <v>112</v>
      </c>
      <c r="B116" s="194"/>
      <c r="C116" s="195" t="s">
        <v>201</v>
      </c>
      <c r="D116" s="196"/>
      <c r="E116" s="197"/>
      <c r="F116" s="195" t="s">
        <v>198</v>
      </c>
      <c r="G116" s="196"/>
      <c r="H116" s="198">
        <v>187</v>
      </c>
      <c r="I116" s="199"/>
    </row>
    <row r="117" spans="1:9" ht="15" customHeight="1" x14ac:dyDescent="0.2">
      <c r="A117" s="193">
        <v>113</v>
      </c>
      <c r="B117" s="194"/>
      <c r="C117" s="195" t="s">
        <v>202</v>
      </c>
      <c r="D117" s="196"/>
      <c r="E117" s="197"/>
      <c r="F117" s="195" t="s">
        <v>203</v>
      </c>
      <c r="G117" s="196"/>
      <c r="H117" s="198">
        <v>113</v>
      </c>
      <c r="I117" s="199"/>
    </row>
    <row r="118" spans="1:9" ht="15" customHeight="1" x14ac:dyDescent="0.2">
      <c r="A118" s="193">
        <v>114</v>
      </c>
      <c r="B118" s="194"/>
      <c r="C118" s="195" t="s">
        <v>204</v>
      </c>
      <c r="D118" s="196"/>
      <c r="E118" s="197"/>
      <c r="F118" s="195" t="s">
        <v>203</v>
      </c>
      <c r="G118" s="196"/>
      <c r="H118" s="198">
        <v>208</v>
      </c>
      <c r="I118" s="199"/>
    </row>
    <row r="119" spans="1:9" ht="15" customHeight="1" x14ac:dyDescent="0.2">
      <c r="A119" s="193">
        <v>115</v>
      </c>
      <c r="B119" s="194"/>
      <c r="C119" s="195" t="s">
        <v>205</v>
      </c>
      <c r="D119" s="196"/>
      <c r="E119" s="197"/>
      <c r="F119" s="195" t="s">
        <v>203</v>
      </c>
      <c r="G119" s="196"/>
      <c r="H119" s="198">
        <v>235</v>
      </c>
      <c r="I119" s="199"/>
    </row>
    <row r="120" spans="1:9" ht="15" customHeight="1" x14ac:dyDescent="0.2">
      <c r="A120" s="193">
        <v>116</v>
      </c>
      <c r="B120" s="194"/>
      <c r="C120" s="195" t="s">
        <v>206</v>
      </c>
      <c r="D120" s="196"/>
      <c r="E120" s="197"/>
      <c r="F120" s="195" t="s">
        <v>203</v>
      </c>
      <c r="G120" s="196"/>
      <c r="H120" s="198">
        <v>130</v>
      </c>
      <c r="I120" s="199"/>
    </row>
    <row r="121" spans="1:9" ht="15" customHeight="1" x14ac:dyDescent="0.2">
      <c r="A121" s="193">
        <v>117</v>
      </c>
      <c r="B121" s="194"/>
      <c r="C121" s="195" t="s">
        <v>207</v>
      </c>
      <c r="D121" s="196"/>
      <c r="E121" s="197"/>
      <c r="F121" s="195" t="s">
        <v>203</v>
      </c>
      <c r="G121" s="196"/>
      <c r="H121" s="198">
        <f>ROUNDDOWN(125.08,0)</f>
        <v>125</v>
      </c>
      <c r="I121" s="199"/>
    </row>
    <row r="122" spans="1:9" ht="15" customHeight="1" x14ac:dyDescent="0.2">
      <c r="A122" s="193">
        <v>118</v>
      </c>
      <c r="B122" s="194"/>
      <c r="C122" s="195" t="s">
        <v>208</v>
      </c>
      <c r="D122" s="196"/>
      <c r="E122" s="197"/>
      <c r="F122" s="195" t="s">
        <v>209</v>
      </c>
      <c r="G122" s="196"/>
      <c r="H122" s="198">
        <v>132</v>
      </c>
      <c r="I122" s="199"/>
    </row>
    <row r="123" spans="1:9" ht="15" customHeight="1" x14ac:dyDescent="0.2">
      <c r="A123" s="193">
        <v>119</v>
      </c>
      <c r="B123" s="194"/>
      <c r="C123" s="195" t="s">
        <v>210</v>
      </c>
      <c r="D123" s="196"/>
      <c r="E123" s="197"/>
      <c r="F123" s="195" t="s">
        <v>211</v>
      </c>
      <c r="G123" s="196"/>
      <c r="H123" s="198">
        <v>226</v>
      </c>
      <c r="I123" s="199"/>
    </row>
    <row r="124" spans="1:9" ht="15" customHeight="1" x14ac:dyDescent="0.2">
      <c r="A124" s="193">
        <v>120</v>
      </c>
      <c r="B124" s="194"/>
      <c r="C124" s="195" t="s">
        <v>212</v>
      </c>
      <c r="D124" s="196"/>
      <c r="E124" s="197"/>
      <c r="F124" s="195" t="s">
        <v>213</v>
      </c>
      <c r="G124" s="196"/>
      <c r="H124" s="198">
        <v>167</v>
      </c>
      <c r="I124" s="199"/>
    </row>
    <row r="125" spans="1:9" ht="15" customHeight="1" x14ac:dyDescent="0.2">
      <c r="A125" s="193">
        <v>121</v>
      </c>
      <c r="B125" s="194"/>
      <c r="C125" s="195" t="s">
        <v>214</v>
      </c>
      <c r="D125" s="195"/>
      <c r="E125" s="197"/>
      <c r="F125" s="195" t="s">
        <v>215</v>
      </c>
      <c r="G125" s="196"/>
      <c r="H125" s="218">
        <v>103</v>
      </c>
      <c r="I125" s="199"/>
    </row>
    <row r="126" spans="1:9" ht="15" customHeight="1" x14ac:dyDescent="0.2">
      <c r="A126" s="193">
        <v>122</v>
      </c>
      <c r="B126" s="194"/>
      <c r="C126" s="195" t="s">
        <v>216</v>
      </c>
      <c r="D126" s="195"/>
      <c r="E126" s="197"/>
      <c r="F126" s="195" t="s">
        <v>203</v>
      </c>
      <c r="G126" s="196"/>
      <c r="H126" s="218">
        <v>141</v>
      </c>
      <c r="I126" s="199"/>
    </row>
    <row r="127" spans="1:9" ht="15" customHeight="1" x14ac:dyDescent="0.2">
      <c r="A127" s="193">
        <v>123</v>
      </c>
      <c r="B127" s="194"/>
      <c r="C127" s="195" t="s">
        <v>217</v>
      </c>
      <c r="D127" s="195"/>
      <c r="E127" s="197"/>
      <c r="F127" s="195" t="s">
        <v>203</v>
      </c>
      <c r="G127" s="196"/>
      <c r="H127" s="218">
        <v>198</v>
      </c>
      <c r="I127" s="199"/>
    </row>
    <row r="128" spans="1:9" ht="15" customHeight="1" x14ac:dyDescent="0.2">
      <c r="A128" s="193">
        <v>124</v>
      </c>
      <c r="B128" s="194"/>
      <c r="C128" s="195" t="s">
        <v>218</v>
      </c>
      <c r="D128" s="195"/>
      <c r="E128" s="197"/>
      <c r="F128" s="195" t="s">
        <v>219</v>
      </c>
      <c r="G128" s="196"/>
      <c r="H128" s="218">
        <v>144</v>
      </c>
      <c r="I128" s="199"/>
    </row>
    <row r="129" spans="1:9" ht="15" customHeight="1" x14ac:dyDescent="0.2">
      <c r="A129" s="193">
        <v>125</v>
      </c>
      <c r="B129" s="194"/>
      <c r="C129" s="195" t="s">
        <v>220</v>
      </c>
      <c r="D129" s="195"/>
      <c r="E129" s="197"/>
      <c r="F129" s="195" t="s">
        <v>211</v>
      </c>
      <c r="G129" s="196"/>
      <c r="H129" s="218">
        <v>168</v>
      </c>
      <c r="I129" s="199"/>
    </row>
    <row r="130" spans="1:9" ht="15" customHeight="1" x14ac:dyDescent="0.2">
      <c r="A130" s="193">
        <v>126</v>
      </c>
      <c r="B130" s="194"/>
      <c r="C130" s="195" t="s">
        <v>221</v>
      </c>
      <c r="D130" s="195"/>
      <c r="E130" s="197"/>
      <c r="F130" s="195" t="s">
        <v>222</v>
      </c>
      <c r="G130" s="196"/>
      <c r="H130" s="218">
        <v>145</v>
      </c>
      <c r="I130" s="199"/>
    </row>
    <row r="131" spans="1:9" ht="15" customHeight="1" x14ac:dyDescent="0.2">
      <c r="A131" s="193">
        <v>127</v>
      </c>
      <c r="B131" s="194"/>
      <c r="C131" s="195" t="s">
        <v>223</v>
      </c>
      <c r="D131" s="195"/>
      <c r="E131" s="197"/>
      <c r="F131" s="195" t="s">
        <v>211</v>
      </c>
      <c r="G131" s="196"/>
      <c r="H131" s="218">
        <v>175</v>
      </c>
      <c r="I131" s="199"/>
    </row>
    <row r="132" spans="1:9" ht="15" customHeight="1" x14ac:dyDescent="0.2">
      <c r="A132" s="193">
        <v>128</v>
      </c>
      <c r="B132" s="194"/>
      <c r="C132" s="195" t="s">
        <v>224</v>
      </c>
      <c r="D132" s="195"/>
      <c r="E132" s="197"/>
      <c r="F132" s="195" t="s">
        <v>198</v>
      </c>
      <c r="G132" s="196"/>
      <c r="H132" s="218">
        <v>239</v>
      </c>
      <c r="I132" s="199"/>
    </row>
    <row r="133" spans="1:9" ht="15" customHeight="1" x14ac:dyDescent="0.2">
      <c r="A133" s="193">
        <v>129</v>
      </c>
      <c r="B133" s="194"/>
      <c r="C133" s="195" t="s">
        <v>225</v>
      </c>
      <c r="D133" s="195"/>
      <c r="E133" s="197"/>
      <c r="F133" s="195" t="s">
        <v>198</v>
      </c>
      <c r="G133" s="196"/>
      <c r="H133" s="218">
        <v>161</v>
      </c>
      <c r="I133" s="199"/>
    </row>
    <row r="134" spans="1:9" ht="15" customHeight="1" x14ac:dyDescent="0.2">
      <c r="A134" s="193">
        <v>130</v>
      </c>
      <c r="B134" s="194"/>
      <c r="C134" s="195" t="s">
        <v>226</v>
      </c>
      <c r="D134" s="195"/>
      <c r="E134" s="197"/>
      <c r="F134" s="195" t="s">
        <v>227</v>
      </c>
      <c r="G134" s="196"/>
      <c r="H134" s="198">
        <f>ROUNDDOWN(629.07,0)</f>
        <v>629</v>
      </c>
      <c r="I134" s="199"/>
    </row>
    <row r="135" spans="1:9" ht="15" customHeight="1" x14ac:dyDescent="0.2">
      <c r="A135" s="193">
        <v>131</v>
      </c>
      <c r="B135" s="194"/>
      <c r="C135" s="195" t="s">
        <v>228</v>
      </c>
      <c r="D135" s="196"/>
      <c r="E135" s="197"/>
      <c r="F135" s="195" t="s">
        <v>229</v>
      </c>
      <c r="G135" s="196"/>
      <c r="H135" s="218">
        <v>7530</v>
      </c>
      <c r="I135" s="199"/>
    </row>
    <row r="136" spans="1:9" ht="15" customHeight="1" x14ac:dyDescent="0.2">
      <c r="A136" s="193">
        <v>132</v>
      </c>
      <c r="B136" s="194"/>
      <c r="C136" s="195" t="s">
        <v>230</v>
      </c>
      <c r="D136" s="196"/>
      <c r="E136" s="197"/>
      <c r="F136" s="195" t="s">
        <v>82</v>
      </c>
      <c r="G136" s="196"/>
      <c r="H136" s="218">
        <v>4088</v>
      </c>
      <c r="I136" s="199"/>
    </row>
    <row r="137" spans="1:9" ht="15" customHeight="1" x14ac:dyDescent="0.2">
      <c r="A137" s="193">
        <v>133</v>
      </c>
      <c r="B137" s="194"/>
      <c r="C137" s="195" t="s">
        <v>231</v>
      </c>
      <c r="D137" s="196"/>
      <c r="E137" s="197"/>
      <c r="F137" s="195" t="s">
        <v>232</v>
      </c>
      <c r="G137" s="196"/>
      <c r="H137" s="218">
        <v>85</v>
      </c>
      <c r="I137" s="199"/>
    </row>
    <row r="138" spans="1:9" ht="15" customHeight="1" x14ac:dyDescent="0.2">
      <c r="A138" s="193">
        <v>134</v>
      </c>
      <c r="B138" s="194"/>
      <c r="C138" s="195" t="s">
        <v>233</v>
      </c>
      <c r="D138" s="196"/>
      <c r="E138" s="197"/>
      <c r="F138" s="195" t="s">
        <v>234</v>
      </c>
      <c r="G138" s="196"/>
      <c r="H138" s="218">
        <v>99</v>
      </c>
      <c r="I138" s="214"/>
    </row>
    <row r="139" spans="1:9" ht="15" customHeight="1" x14ac:dyDescent="0.2">
      <c r="A139" s="193">
        <v>135</v>
      </c>
      <c r="B139" s="194"/>
      <c r="C139" s="195" t="s">
        <v>235</v>
      </c>
      <c r="D139" s="196"/>
      <c r="E139" s="197"/>
      <c r="F139" s="195" t="s">
        <v>182</v>
      </c>
      <c r="G139" s="196"/>
      <c r="H139" s="218">
        <f>ROUNDDOWN(91.23,0)</f>
        <v>91</v>
      </c>
      <c r="I139" s="199"/>
    </row>
    <row r="140" spans="1:9" ht="15" customHeight="1" x14ac:dyDescent="0.2">
      <c r="A140" s="193">
        <v>136</v>
      </c>
      <c r="B140" s="194"/>
      <c r="C140" s="195" t="s">
        <v>236</v>
      </c>
      <c r="D140" s="196"/>
      <c r="E140" s="197"/>
      <c r="F140" s="195" t="s">
        <v>237</v>
      </c>
      <c r="G140" s="196"/>
      <c r="H140" s="218">
        <v>62</v>
      </c>
      <c r="I140" s="199"/>
    </row>
    <row r="141" spans="1:9" ht="15" customHeight="1" x14ac:dyDescent="0.2">
      <c r="A141" s="193">
        <v>137</v>
      </c>
      <c r="B141" s="194"/>
      <c r="C141" s="195" t="s">
        <v>238</v>
      </c>
      <c r="D141" s="196"/>
      <c r="E141" s="197"/>
      <c r="F141" s="195" t="s">
        <v>180</v>
      </c>
      <c r="G141" s="196"/>
      <c r="H141" s="218">
        <v>50</v>
      </c>
      <c r="I141" s="199"/>
    </row>
    <row r="142" spans="1:9" ht="15" customHeight="1" x14ac:dyDescent="0.2">
      <c r="A142" s="193">
        <v>138</v>
      </c>
      <c r="B142" s="194"/>
      <c r="C142" s="195" t="s">
        <v>239</v>
      </c>
      <c r="D142" s="196"/>
      <c r="E142" s="197"/>
      <c r="F142" s="195" t="s">
        <v>198</v>
      </c>
      <c r="G142" s="196"/>
      <c r="H142" s="218">
        <v>754</v>
      </c>
      <c r="I142" s="199"/>
    </row>
    <row r="143" spans="1:9" ht="15" customHeight="1" x14ac:dyDescent="0.2">
      <c r="A143" s="193">
        <v>139</v>
      </c>
      <c r="B143" s="194"/>
      <c r="C143" s="195" t="s">
        <v>240</v>
      </c>
      <c r="D143" s="196"/>
      <c r="E143" s="197"/>
      <c r="F143" s="195" t="s">
        <v>241</v>
      </c>
      <c r="G143" s="196"/>
      <c r="H143" s="218">
        <v>160</v>
      </c>
      <c r="I143" s="199"/>
    </row>
    <row r="144" spans="1:9" ht="15" customHeight="1" x14ac:dyDescent="0.2">
      <c r="A144" s="193">
        <v>140</v>
      </c>
      <c r="B144" s="194"/>
      <c r="C144" s="195" t="s">
        <v>242</v>
      </c>
      <c r="D144" s="196"/>
      <c r="E144" s="197"/>
      <c r="F144" s="195" t="s">
        <v>209</v>
      </c>
      <c r="G144" s="196"/>
      <c r="H144" s="218">
        <v>190</v>
      </c>
      <c r="I144" s="199"/>
    </row>
    <row r="145" spans="1:9" ht="15" customHeight="1" x14ac:dyDescent="0.2">
      <c r="A145" s="193">
        <v>141</v>
      </c>
      <c r="B145" s="194"/>
      <c r="C145" s="195" t="s">
        <v>243</v>
      </c>
      <c r="D145" s="195"/>
      <c r="E145" s="197"/>
      <c r="F145" s="195" t="s">
        <v>82</v>
      </c>
      <c r="G145" s="196"/>
      <c r="H145" s="218">
        <v>331</v>
      </c>
      <c r="I145" s="199"/>
    </row>
    <row r="146" spans="1:9" ht="15" customHeight="1" x14ac:dyDescent="0.2">
      <c r="A146" s="193">
        <v>142</v>
      </c>
      <c r="B146" s="194"/>
      <c r="C146" s="195" t="s">
        <v>244</v>
      </c>
      <c r="D146" s="196"/>
      <c r="E146" s="195"/>
      <c r="F146" s="195" t="s">
        <v>190</v>
      </c>
      <c r="G146" s="196"/>
      <c r="H146" s="198">
        <v>287</v>
      </c>
      <c r="I146" s="199"/>
    </row>
    <row r="147" spans="1:9" ht="15" customHeight="1" x14ac:dyDescent="0.2">
      <c r="A147" s="193">
        <v>143</v>
      </c>
      <c r="B147" s="194"/>
      <c r="C147" s="195" t="s">
        <v>245</v>
      </c>
      <c r="D147" s="196"/>
      <c r="E147" s="195"/>
      <c r="F147" s="195" t="s">
        <v>198</v>
      </c>
      <c r="G147" s="196"/>
      <c r="H147" s="218">
        <f>ROUNDDOWN(108.28,0)</f>
        <v>108</v>
      </c>
      <c r="I147" s="199"/>
    </row>
    <row r="148" spans="1:9" ht="15" customHeight="1" x14ac:dyDescent="0.2">
      <c r="A148" s="193">
        <v>144</v>
      </c>
      <c r="B148" s="194"/>
      <c r="C148" s="195" t="s">
        <v>246</v>
      </c>
      <c r="D148" s="196"/>
      <c r="E148" s="195"/>
      <c r="F148" s="195" t="s">
        <v>247</v>
      </c>
      <c r="G148" s="196"/>
      <c r="H148" s="198">
        <v>94</v>
      </c>
      <c r="I148" s="199"/>
    </row>
    <row r="149" spans="1:9" ht="15" customHeight="1" x14ac:dyDescent="0.2">
      <c r="A149" s="193">
        <v>145</v>
      </c>
      <c r="B149" s="194"/>
      <c r="C149" s="195" t="s">
        <v>248</v>
      </c>
      <c r="D149" s="196"/>
      <c r="E149" s="195"/>
      <c r="F149" s="195" t="s">
        <v>249</v>
      </c>
      <c r="G149" s="196"/>
      <c r="H149" s="218">
        <v>201</v>
      </c>
      <c r="I149" s="199"/>
    </row>
    <row r="150" spans="1:9" ht="15" customHeight="1" x14ac:dyDescent="0.2">
      <c r="A150" s="193">
        <v>146</v>
      </c>
      <c r="B150" s="194"/>
      <c r="C150" s="195" t="s">
        <v>250</v>
      </c>
      <c r="D150" s="196"/>
      <c r="E150" s="195"/>
      <c r="F150" s="195" t="s">
        <v>203</v>
      </c>
      <c r="G150" s="196"/>
      <c r="H150" s="218">
        <v>95</v>
      </c>
      <c r="I150" s="199"/>
    </row>
    <row r="151" spans="1:9" ht="15" customHeight="1" x14ac:dyDescent="0.2">
      <c r="A151" s="193">
        <f>A150+1</f>
        <v>147</v>
      </c>
      <c r="B151" s="194"/>
      <c r="C151" s="195" t="s">
        <v>251</v>
      </c>
      <c r="D151" s="196"/>
      <c r="E151" s="197"/>
      <c r="F151" s="195" t="s">
        <v>252</v>
      </c>
      <c r="G151" s="196"/>
      <c r="H151" s="218">
        <v>783</v>
      </c>
      <c r="I151" s="199"/>
    </row>
    <row r="152" spans="1:9" ht="15" customHeight="1" x14ac:dyDescent="0.2">
      <c r="A152" s="193">
        <f t="shared" ref="A152:A210" si="0">A151+1</f>
        <v>148</v>
      </c>
      <c r="B152" s="194"/>
      <c r="C152" s="195" t="s">
        <v>253</v>
      </c>
      <c r="D152" s="196"/>
      <c r="E152" s="197"/>
      <c r="F152" s="195" t="s">
        <v>164</v>
      </c>
      <c r="G152" s="196"/>
      <c r="H152" s="218">
        <v>112</v>
      </c>
      <c r="I152" s="199"/>
    </row>
    <row r="153" spans="1:9" ht="15" customHeight="1" x14ac:dyDescent="0.2">
      <c r="A153" s="193">
        <f t="shared" si="0"/>
        <v>149</v>
      </c>
      <c r="B153" s="194"/>
      <c r="C153" s="195" t="s">
        <v>254</v>
      </c>
      <c r="D153" s="196"/>
      <c r="E153" s="197"/>
      <c r="F153" s="195" t="s">
        <v>113</v>
      </c>
      <c r="G153" s="196"/>
      <c r="H153" s="218">
        <v>3602</v>
      </c>
      <c r="I153" s="199"/>
    </row>
    <row r="154" spans="1:9" ht="15" customHeight="1" x14ac:dyDescent="0.2">
      <c r="A154" s="202">
        <f t="shared" si="0"/>
        <v>150</v>
      </c>
      <c r="B154" s="203"/>
      <c r="C154" s="204" t="s">
        <v>255</v>
      </c>
      <c r="D154" s="205"/>
      <c r="E154" s="206"/>
      <c r="F154" s="204" t="s">
        <v>113</v>
      </c>
      <c r="G154" s="205"/>
      <c r="H154" s="219">
        <v>195</v>
      </c>
      <c r="I154" s="199">
        <f>SUM(H105:H154)</f>
        <v>25148</v>
      </c>
    </row>
    <row r="155" spans="1:9" ht="15" customHeight="1" x14ac:dyDescent="0.2">
      <c r="A155" s="208">
        <f t="shared" si="0"/>
        <v>151</v>
      </c>
      <c r="B155" s="209"/>
      <c r="C155" s="210" t="s">
        <v>256</v>
      </c>
      <c r="D155" s="211"/>
      <c r="E155" s="212"/>
      <c r="F155" s="210" t="s">
        <v>257</v>
      </c>
      <c r="G155" s="211"/>
      <c r="H155" s="220">
        <v>138</v>
      </c>
      <c r="I155" s="214"/>
    </row>
    <row r="156" spans="1:9" ht="15" customHeight="1" x14ac:dyDescent="0.2">
      <c r="A156" s="193">
        <f t="shared" si="0"/>
        <v>152</v>
      </c>
      <c r="B156" s="194"/>
      <c r="C156" s="195" t="s">
        <v>258</v>
      </c>
      <c r="D156" s="196"/>
      <c r="E156" s="197"/>
      <c r="F156" s="195" t="s">
        <v>213</v>
      </c>
      <c r="G156" s="196"/>
      <c r="H156" s="218">
        <v>240</v>
      </c>
      <c r="I156" s="199"/>
    </row>
    <row r="157" spans="1:9" ht="15" customHeight="1" x14ac:dyDescent="0.2">
      <c r="A157" s="193">
        <f t="shared" si="0"/>
        <v>153</v>
      </c>
      <c r="B157" s="194"/>
      <c r="C157" s="195" t="s">
        <v>259</v>
      </c>
      <c r="D157" s="196"/>
      <c r="E157" s="197"/>
      <c r="F157" s="195" t="s">
        <v>190</v>
      </c>
      <c r="G157" s="196"/>
      <c r="H157" s="218">
        <v>377</v>
      </c>
      <c r="I157" s="199"/>
    </row>
    <row r="158" spans="1:9" ht="15" customHeight="1" x14ac:dyDescent="0.2">
      <c r="A158" s="193">
        <f t="shared" si="0"/>
        <v>154</v>
      </c>
      <c r="B158" s="194"/>
      <c r="C158" s="195" t="s">
        <v>260</v>
      </c>
      <c r="D158" s="196"/>
      <c r="E158" s="197"/>
      <c r="F158" s="195" t="s">
        <v>261</v>
      </c>
      <c r="G158" s="196"/>
      <c r="H158" s="218">
        <v>240</v>
      </c>
      <c r="I158" s="199"/>
    </row>
    <row r="159" spans="1:9" ht="15" customHeight="1" x14ac:dyDescent="0.2">
      <c r="A159" s="193">
        <f t="shared" si="0"/>
        <v>155</v>
      </c>
      <c r="B159" s="194"/>
      <c r="C159" s="195" t="s">
        <v>262</v>
      </c>
      <c r="D159" s="196"/>
      <c r="E159" s="197"/>
      <c r="F159" s="195" t="s">
        <v>203</v>
      </c>
      <c r="G159" s="196"/>
      <c r="H159" s="218">
        <f>ROUNDDOWN(316.48,0)</f>
        <v>316</v>
      </c>
      <c r="I159" s="199"/>
    </row>
    <row r="160" spans="1:9" ht="15" customHeight="1" x14ac:dyDescent="0.2">
      <c r="A160" s="193">
        <f t="shared" si="0"/>
        <v>156</v>
      </c>
      <c r="B160" s="194"/>
      <c r="C160" s="195" t="s">
        <v>263</v>
      </c>
      <c r="D160" s="196"/>
      <c r="E160" s="197"/>
      <c r="F160" s="195" t="s">
        <v>211</v>
      </c>
      <c r="G160" s="196"/>
      <c r="H160" s="218">
        <v>225</v>
      </c>
      <c r="I160" s="199"/>
    </row>
    <row r="161" spans="1:9" ht="15" customHeight="1" x14ac:dyDescent="0.2">
      <c r="A161" s="193">
        <f t="shared" si="0"/>
        <v>157</v>
      </c>
      <c r="B161" s="194"/>
      <c r="C161" s="195" t="s">
        <v>264</v>
      </c>
      <c r="D161" s="196"/>
      <c r="E161" s="197"/>
      <c r="F161" s="195" t="s">
        <v>265</v>
      </c>
      <c r="G161" s="196"/>
      <c r="H161" s="218">
        <v>226</v>
      </c>
      <c r="I161" s="199"/>
    </row>
    <row r="162" spans="1:9" ht="15" customHeight="1" x14ac:dyDescent="0.2">
      <c r="A162" s="193">
        <f t="shared" si="0"/>
        <v>158</v>
      </c>
      <c r="B162" s="194"/>
      <c r="C162" s="195" t="s">
        <v>266</v>
      </c>
      <c r="D162" s="196"/>
      <c r="E162" s="197"/>
      <c r="F162" s="195" t="s">
        <v>267</v>
      </c>
      <c r="G162" s="196"/>
      <c r="H162" s="218">
        <v>344</v>
      </c>
      <c r="I162" s="199"/>
    </row>
    <row r="163" spans="1:9" ht="15" customHeight="1" x14ac:dyDescent="0.2">
      <c r="A163" s="193">
        <f t="shared" si="0"/>
        <v>159</v>
      </c>
      <c r="B163" s="194"/>
      <c r="C163" s="195" t="s">
        <v>268</v>
      </c>
      <c r="D163" s="195"/>
      <c r="E163" s="197"/>
      <c r="F163" s="195" t="s">
        <v>269</v>
      </c>
      <c r="G163" s="196"/>
      <c r="H163" s="198">
        <v>96</v>
      </c>
      <c r="I163" s="199"/>
    </row>
    <row r="164" spans="1:9" ht="15" customHeight="1" x14ac:dyDescent="0.2">
      <c r="A164" s="193">
        <f t="shared" si="0"/>
        <v>160</v>
      </c>
      <c r="B164" s="194"/>
      <c r="C164" s="195" t="s">
        <v>270</v>
      </c>
      <c r="D164" s="195"/>
      <c r="E164" s="197"/>
      <c r="F164" s="195" t="s">
        <v>271</v>
      </c>
      <c r="G164" s="196"/>
      <c r="H164" s="198">
        <f>ROUNDDOWN(148.46,0)</f>
        <v>148</v>
      </c>
      <c r="I164" s="199"/>
    </row>
    <row r="165" spans="1:9" ht="15" customHeight="1" x14ac:dyDescent="0.2">
      <c r="A165" s="193">
        <f t="shared" si="0"/>
        <v>161</v>
      </c>
      <c r="B165" s="194"/>
      <c r="C165" s="195" t="s">
        <v>272</v>
      </c>
      <c r="D165" s="196"/>
      <c r="E165" s="195"/>
      <c r="F165" s="195" t="s">
        <v>273</v>
      </c>
      <c r="G165" s="196"/>
      <c r="H165" s="198">
        <v>582</v>
      </c>
      <c r="I165" s="199"/>
    </row>
    <row r="166" spans="1:9" ht="15" customHeight="1" x14ac:dyDescent="0.2">
      <c r="A166" s="193">
        <f t="shared" si="0"/>
        <v>162</v>
      </c>
      <c r="B166" s="194"/>
      <c r="C166" s="195" t="s">
        <v>274</v>
      </c>
      <c r="D166" s="196"/>
      <c r="E166" s="195"/>
      <c r="F166" s="195" t="s">
        <v>269</v>
      </c>
      <c r="G166" s="196"/>
      <c r="H166" s="218">
        <v>130</v>
      </c>
      <c r="I166" s="199"/>
    </row>
    <row r="167" spans="1:9" ht="15" customHeight="1" x14ac:dyDescent="0.2">
      <c r="A167" s="193">
        <f t="shared" si="0"/>
        <v>163</v>
      </c>
      <c r="B167" s="194"/>
      <c r="C167" s="195" t="s">
        <v>275</v>
      </c>
      <c r="D167" s="196"/>
      <c r="E167" s="195"/>
      <c r="F167" s="195" t="s">
        <v>198</v>
      </c>
      <c r="G167" s="196"/>
      <c r="H167" s="218">
        <v>133</v>
      </c>
      <c r="I167" s="199"/>
    </row>
    <row r="168" spans="1:9" ht="15" customHeight="1" x14ac:dyDescent="0.2">
      <c r="A168" s="193">
        <f t="shared" si="0"/>
        <v>164</v>
      </c>
      <c r="B168" s="194"/>
      <c r="C168" s="195" t="s">
        <v>276</v>
      </c>
      <c r="D168" s="196"/>
      <c r="E168" s="195"/>
      <c r="F168" s="195" t="s">
        <v>82</v>
      </c>
      <c r="G168" s="196"/>
      <c r="H168" s="218">
        <v>436</v>
      </c>
      <c r="I168" s="199"/>
    </row>
    <row r="169" spans="1:9" ht="15" customHeight="1" x14ac:dyDescent="0.2">
      <c r="A169" s="193">
        <f t="shared" si="0"/>
        <v>165</v>
      </c>
      <c r="B169" s="194"/>
      <c r="C169" s="195" t="s">
        <v>277</v>
      </c>
      <c r="D169" s="196"/>
      <c r="E169" s="195"/>
      <c r="F169" s="195" t="s">
        <v>190</v>
      </c>
      <c r="G169" s="196"/>
      <c r="H169" s="218">
        <v>126</v>
      </c>
      <c r="I169" s="199"/>
    </row>
    <row r="170" spans="1:9" ht="15" customHeight="1" x14ac:dyDescent="0.2">
      <c r="A170" s="193">
        <f t="shared" si="0"/>
        <v>166</v>
      </c>
      <c r="B170" s="194"/>
      <c r="C170" s="195" t="s">
        <v>278</v>
      </c>
      <c r="D170" s="196"/>
      <c r="E170" s="195"/>
      <c r="F170" s="195" t="s">
        <v>279</v>
      </c>
      <c r="G170" s="196"/>
      <c r="H170" s="218">
        <v>281</v>
      </c>
      <c r="I170" s="214"/>
    </row>
    <row r="171" spans="1:9" ht="15" customHeight="1" x14ac:dyDescent="0.2">
      <c r="A171" s="193">
        <f t="shared" si="0"/>
        <v>167</v>
      </c>
      <c r="B171" s="194"/>
      <c r="C171" s="195" t="s">
        <v>280</v>
      </c>
      <c r="D171" s="196"/>
      <c r="E171" s="195"/>
      <c r="F171" s="195" t="s">
        <v>281</v>
      </c>
      <c r="G171" s="196"/>
      <c r="H171" s="218">
        <v>909</v>
      </c>
      <c r="I171" s="199"/>
    </row>
    <row r="172" spans="1:9" ht="15" customHeight="1" x14ac:dyDescent="0.2">
      <c r="A172" s="193">
        <f t="shared" si="0"/>
        <v>168</v>
      </c>
      <c r="B172" s="214"/>
      <c r="C172" s="195" t="s">
        <v>282</v>
      </c>
      <c r="D172" s="196"/>
      <c r="E172" s="195"/>
      <c r="F172" s="195" t="s">
        <v>283</v>
      </c>
      <c r="G172" s="196"/>
      <c r="H172" s="218">
        <v>258</v>
      </c>
      <c r="I172" s="199"/>
    </row>
    <row r="173" spans="1:9" ht="15" customHeight="1" x14ac:dyDescent="0.2">
      <c r="A173" s="193">
        <f t="shared" si="0"/>
        <v>169</v>
      </c>
      <c r="B173" s="214"/>
      <c r="C173" s="195" t="s">
        <v>284</v>
      </c>
      <c r="D173" s="196"/>
      <c r="E173" s="195"/>
      <c r="F173" s="195" t="s">
        <v>285</v>
      </c>
      <c r="G173" s="196"/>
      <c r="H173" s="218">
        <v>141</v>
      </c>
      <c r="I173" s="199"/>
    </row>
    <row r="174" spans="1:9" ht="15" customHeight="1" x14ac:dyDescent="0.2">
      <c r="A174" s="193">
        <f t="shared" si="0"/>
        <v>170</v>
      </c>
      <c r="B174" s="214"/>
      <c r="C174" s="195" t="s">
        <v>286</v>
      </c>
      <c r="D174" s="196"/>
      <c r="E174" s="195"/>
      <c r="F174" s="195" t="s">
        <v>98</v>
      </c>
      <c r="G174" s="196"/>
      <c r="H174" s="218">
        <v>358</v>
      </c>
      <c r="I174" s="199"/>
    </row>
    <row r="175" spans="1:9" ht="15" customHeight="1" x14ac:dyDescent="0.2">
      <c r="A175" s="193">
        <f t="shared" si="0"/>
        <v>171</v>
      </c>
      <c r="B175" s="214"/>
      <c r="C175" s="195" t="s">
        <v>287</v>
      </c>
      <c r="D175" s="196"/>
      <c r="E175" s="195"/>
      <c r="F175" s="195" t="s">
        <v>98</v>
      </c>
      <c r="G175" s="196"/>
      <c r="H175" s="218">
        <v>151</v>
      </c>
      <c r="I175" s="199"/>
    </row>
    <row r="176" spans="1:9" ht="15" customHeight="1" x14ac:dyDescent="0.2">
      <c r="A176" s="193">
        <f t="shared" si="0"/>
        <v>172</v>
      </c>
      <c r="B176" s="214"/>
      <c r="C176" s="195" t="s">
        <v>288</v>
      </c>
      <c r="D176" s="196"/>
      <c r="E176" s="195"/>
      <c r="F176" s="195" t="s">
        <v>213</v>
      </c>
      <c r="G176" s="196"/>
      <c r="H176" s="218">
        <v>153</v>
      </c>
      <c r="I176" s="199"/>
    </row>
    <row r="177" spans="1:9" ht="15" customHeight="1" x14ac:dyDescent="0.2">
      <c r="A177" s="193">
        <f t="shared" si="0"/>
        <v>173</v>
      </c>
      <c r="B177" s="214"/>
      <c r="C177" s="195" t="s">
        <v>289</v>
      </c>
      <c r="D177" s="196"/>
      <c r="E177" s="195"/>
      <c r="F177" s="195" t="s">
        <v>290</v>
      </c>
      <c r="G177" s="196"/>
      <c r="H177" s="218">
        <v>126</v>
      </c>
      <c r="I177" s="199"/>
    </row>
    <row r="178" spans="1:9" ht="15" customHeight="1" x14ac:dyDescent="0.2">
      <c r="A178" s="193">
        <f t="shared" si="0"/>
        <v>174</v>
      </c>
      <c r="B178" s="214"/>
      <c r="C178" s="195" t="s">
        <v>291</v>
      </c>
      <c r="D178" s="196"/>
      <c r="E178" s="195"/>
      <c r="F178" s="195" t="s">
        <v>292</v>
      </c>
      <c r="G178" s="196"/>
      <c r="H178" s="218">
        <v>120</v>
      </c>
      <c r="I178" s="199"/>
    </row>
    <row r="179" spans="1:9" ht="15" customHeight="1" x14ac:dyDescent="0.2">
      <c r="A179" s="193">
        <f t="shared" si="0"/>
        <v>175</v>
      </c>
      <c r="B179" s="214"/>
      <c r="C179" s="195" t="s">
        <v>293</v>
      </c>
      <c r="D179" s="196"/>
      <c r="E179" s="195"/>
      <c r="F179" s="195" t="s">
        <v>294</v>
      </c>
      <c r="G179" s="196"/>
      <c r="H179" s="218">
        <v>247</v>
      </c>
      <c r="I179" s="199"/>
    </row>
    <row r="180" spans="1:9" ht="15" customHeight="1" x14ac:dyDescent="0.2">
      <c r="A180" s="193">
        <f t="shared" si="0"/>
        <v>176</v>
      </c>
      <c r="B180" s="214"/>
      <c r="C180" s="195" t="s">
        <v>295</v>
      </c>
      <c r="D180" s="196"/>
      <c r="E180" s="195"/>
      <c r="F180" s="195" t="s">
        <v>247</v>
      </c>
      <c r="G180" s="196"/>
      <c r="H180" s="218">
        <v>719</v>
      </c>
      <c r="I180" s="199"/>
    </row>
    <row r="181" spans="1:9" ht="15" customHeight="1" x14ac:dyDescent="0.2">
      <c r="A181" s="193">
        <f t="shared" si="0"/>
        <v>177</v>
      </c>
      <c r="B181" s="214"/>
      <c r="C181" s="195" t="s">
        <v>296</v>
      </c>
      <c r="D181" s="196"/>
      <c r="E181" s="195"/>
      <c r="F181" s="195" t="s">
        <v>203</v>
      </c>
      <c r="G181" s="196"/>
      <c r="H181" s="218">
        <f>ROUNDDOWN(146.1,0)</f>
        <v>146</v>
      </c>
      <c r="I181" s="199"/>
    </row>
    <row r="182" spans="1:9" ht="15" customHeight="1" x14ac:dyDescent="0.2">
      <c r="A182" s="193">
        <f t="shared" si="0"/>
        <v>178</v>
      </c>
      <c r="B182" s="214"/>
      <c r="C182" s="195" t="s">
        <v>297</v>
      </c>
      <c r="D182" s="196"/>
      <c r="E182" s="195"/>
      <c r="F182" s="195" t="s">
        <v>298</v>
      </c>
      <c r="G182" s="196"/>
      <c r="H182" s="218">
        <v>120</v>
      </c>
      <c r="I182" s="199"/>
    </row>
    <row r="183" spans="1:9" ht="15" customHeight="1" x14ac:dyDescent="0.2">
      <c r="A183" s="193">
        <f t="shared" si="0"/>
        <v>179</v>
      </c>
      <c r="B183" s="214"/>
      <c r="C183" s="195" t="s">
        <v>299</v>
      </c>
      <c r="D183" s="196"/>
      <c r="E183" s="195"/>
      <c r="F183" s="195" t="s">
        <v>31</v>
      </c>
      <c r="G183" s="196"/>
      <c r="H183" s="218">
        <v>105</v>
      </c>
      <c r="I183" s="199"/>
    </row>
    <row r="184" spans="1:9" ht="15" customHeight="1" x14ac:dyDescent="0.2">
      <c r="A184" s="193">
        <f t="shared" si="0"/>
        <v>180</v>
      </c>
      <c r="B184" s="214"/>
      <c r="C184" s="195" t="s">
        <v>300</v>
      </c>
      <c r="D184" s="196"/>
      <c r="E184" s="195"/>
      <c r="F184" s="195" t="s">
        <v>301</v>
      </c>
      <c r="G184" s="196"/>
      <c r="H184" s="218">
        <v>118</v>
      </c>
      <c r="I184" s="199"/>
    </row>
    <row r="185" spans="1:9" ht="15" customHeight="1" x14ac:dyDescent="0.2">
      <c r="A185" s="193">
        <f t="shared" si="0"/>
        <v>181</v>
      </c>
      <c r="B185" s="214"/>
      <c r="C185" s="195" t="s">
        <v>302</v>
      </c>
      <c r="D185" s="196"/>
      <c r="E185" s="195"/>
      <c r="F185" s="195" t="s">
        <v>303</v>
      </c>
      <c r="G185" s="196"/>
      <c r="H185" s="218">
        <v>126</v>
      </c>
      <c r="I185" s="199"/>
    </row>
    <row r="186" spans="1:9" ht="15" customHeight="1" x14ac:dyDescent="0.2">
      <c r="A186" s="193">
        <f t="shared" si="0"/>
        <v>182</v>
      </c>
      <c r="B186" s="214"/>
      <c r="C186" s="195" t="s">
        <v>304</v>
      </c>
      <c r="D186" s="196"/>
      <c r="E186" s="195"/>
      <c r="F186" s="195" t="s">
        <v>303</v>
      </c>
      <c r="G186" s="196"/>
      <c r="H186" s="218">
        <v>174</v>
      </c>
      <c r="I186" s="199"/>
    </row>
    <row r="187" spans="1:9" ht="15" customHeight="1" x14ac:dyDescent="0.2">
      <c r="A187" s="193">
        <f t="shared" si="0"/>
        <v>183</v>
      </c>
      <c r="B187" s="214"/>
      <c r="C187" s="195" t="s">
        <v>305</v>
      </c>
      <c r="D187" s="196"/>
      <c r="E187" s="195"/>
      <c r="F187" s="195" t="s">
        <v>306</v>
      </c>
      <c r="G187" s="196"/>
      <c r="H187" s="218">
        <v>121</v>
      </c>
      <c r="I187" s="199"/>
    </row>
    <row r="188" spans="1:9" ht="15" customHeight="1" x14ac:dyDescent="0.2">
      <c r="A188" s="193">
        <f t="shared" si="0"/>
        <v>184</v>
      </c>
      <c r="B188" s="214"/>
      <c r="C188" s="195" t="s">
        <v>307</v>
      </c>
      <c r="D188" s="196"/>
      <c r="E188" s="195"/>
      <c r="F188" s="195" t="s">
        <v>182</v>
      </c>
      <c r="G188" s="196"/>
      <c r="H188" s="218">
        <v>148</v>
      </c>
      <c r="I188" s="199"/>
    </row>
    <row r="189" spans="1:9" ht="15" customHeight="1" x14ac:dyDescent="0.2">
      <c r="A189" s="193">
        <f t="shared" si="0"/>
        <v>185</v>
      </c>
      <c r="B189" s="214"/>
      <c r="C189" s="195" t="s">
        <v>308</v>
      </c>
      <c r="D189" s="196"/>
      <c r="E189" s="195"/>
      <c r="F189" s="195" t="s">
        <v>309</v>
      </c>
      <c r="G189" s="196"/>
      <c r="H189" s="218">
        <v>217</v>
      </c>
      <c r="I189" s="199"/>
    </row>
    <row r="190" spans="1:9" ht="15" customHeight="1" x14ac:dyDescent="0.2">
      <c r="A190" s="193">
        <f t="shared" si="0"/>
        <v>186</v>
      </c>
      <c r="B190" s="214"/>
      <c r="C190" s="195" t="s">
        <v>310</v>
      </c>
      <c r="D190" s="196"/>
      <c r="E190" s="195"/>
      <c r="F190" s="195" t="s">
        <v>311</v>
      </c>
      <c r="G190" s="196"/>
      <c r="H190" s="218">
        <v>98</v>
      </c>
      <c r="I190" s="199"/>
    </row>
    <row r="191" spans="1:9" ht="15" customHeight="1" x14ac:dyDescent="0.2">
      <c r="A191" s="193">
        <f t="shared" si="0"/>
        <v>187</v>
      </c>
      <c r="B191" s="214"/>
      <c r="C191" s="195" t="s">
        <v>312</v>
      </c>
      <c r="D191" s="196"/>
      <c r="E191" s="195"/>
      <c r="F191" s="195" t="s">
        <v>313</v>
      </c>
      <c r="G191" s="196"/>
      <c r="H191" s="218">
        <v>188</v>
      </c>
      <c r="I191" s="199"/>
    </row>
    <row r="192" spans="1:9" ht="15" customHeight="1" x14ac:dyDescent="0.2">
      <c r="A192" s="193">
        <f t="shared" si="0"/>
        <v>188</v>
      </c>
      <c r="B192" s="214"/>
      <c r="C192" s="195" t="s">
        <v>314</v>
      </c>
      <c r="D192" s="195"/>
      <c r="E192" s="197"/>
      <c r="F192" s="195" t="s">
        <v>315</v>
      </c>
      <c r="G192" s="196"/>
      <c r="H192" s="218">
        <v>167</v>
      </c>
      <c r="I192" s="214"/>
    </row>
    <row r="193" spans="1:9" ht="15" customHeight="1" x14ac:dyDescent="0.2">
      <c r="A193" s="193">
        <f t="shared" si="0"/>
        <v>189</v>
      </c>
      <c r="B193" s="214"/>
      <c r="C193" s="195" t="s">
        <v>316</v>
      </c>
      <c r="D193" s="196"/>
      <c r="E193" s="197"/>
      <c r="F193" s="195" t="s">
        <v>177</v>
      </c>
      <c r="G193" s="196"/>
      <c r="H193" s="218">
        <v>429</v>
      </c>
      <c r="I193" s="214"/>
    </row>
    <row r="194" spans="1:9" ht="15" customHeight="1" x14ac:dyDescent="0.2">
      <c r="A194" s="146">
        <f t="shared" si="0"/>
        <v>190</v>
      </c>
      <c r="B194" s="167"/>
      <c r="C194" s="148" t="s">
        <v>317</v>
      </c>
      <c r="D194" s="149"/>
      <c r="E194" s="150"/>
      <c r="F194" s="148" t="s">
        <v>318</v>
      </c>
      <c r="G194" s="149"/>
      <c r="H194" s="166">
        <v>334</v>
      </c>
      <c r="I194" s="168"/>
    </row>
    <row r="195" spans="1:9" ht="15" customHeight="1" x14ac:dyDescent="0.2">
      <c r="A195" s="146">
        <f>A194+1</f>
        <v>191</v>
      </c>
      <c r="B195" s="167"/>
      <c r="C195" s="148" t="s">
        <v>319</v>
      </c>
      <c r="D195" s="149"/>
      <c r="E195" s="150"/>
      <c r="F195" s="148" t="s">
        <v>320</v>
      </c>
      <c r="G195" s="149"/>
      <c r="H195" s="166">
        <v>90.29</v>
      </c>
      <c r="I195" s="168"/>
    </row>
    <row r="196" spans="1:9" ht="15" customHeight="1" x14ac:dyDescent="0.2">
      <c r="A196" s="146">
        <f>A195+1</f>
        <v>192</v>
      </c>
      <c r="B196" s="167"/>
      <c r="C196" s="148" t="s">
        <v>321</v>
      </c>
      <c r="D196" s="149"/>
      <c r="E196" s="150"/>
      <c r="F196" s="148" t="s">
        <v>322</v>
      </c>
      <c r="G196" s="149"/>
      <c r="H196" s="166">
        <f>ROUNDDOWN(254.65,0)</f>
        <v>254</v>
      </c>
      <c r="I196" s="168"/>
    </row>
    <row r="197" spans="1:9" ht="15" customHeight="1" x14ac:dyDescent="0.2">
      <c r="A197" s="146">
        <f>A196+1</f>
        <v>193</v>
      </c>
      <c r="B197" s="167"/>
      <c r="C197" s="148" t="s">
        <v>323</v>
      </c>
      <c r="D197" s="149"/>
      <c r="E197" s="150"/>
      <c r="F197" s="148" t="s">
        <v>322</v>
      </c>
      <c r="G197" s="149"/>
      <c r="H197" s="166">
        <f>ROUNDDOWN(159.69,0)</f>
        <v>159</v>
      </c>
      <c r="I197" s="168"/>
    </row>
    <row r="198" spans="1:9" ht="15" customHeight="1" x14ac:dyDescent="0.2">
      <c r="A198" s="146">
        <v>194</v>
      </c>
      <c r="B198" s="167"/>
      <c r="C198" s="148" t="s">
        <v>324</v>
      </c>
      <c r="D198" s="149"/>
      <c r="E198" s="150"/>
      <c r="F198" s="148" t="s">
        <v>325</v>
      </c>
      <c r="G198" s="149"/>
      <c r="H198" s="166">
        <v>288</v>
      </c>
      <c r="I198" s="168"/>
    </row>
    <row r="199" spans="1:9" ht="15" customHeight="1" x14ac:dyDescent="0.2">
      <c r="A199" s="146">
        <f t="shared" si="0"/>
        <v>195</v>
      </c>
      <c r="B199" s="167"/>
      <c r="C199" s="148" t="s">
        <v>326</v>
      </c>
      <c r="D199" s="149"/>
      <c r="E199" s="148"/>
      <c r="F199" s="148" t="s">
        <v>327</v>
      </c>
      <c r="G199" s="149"/>
      <c r="H199" s="151">
        <v>195</v>
      </c>
      <c r="I199" s="168"/>
    </row>
    <row r="200" spans="1:9" ht="15" customHeight="1" x14ac:dyDescent="0.2">
      <c r="A200" s="146">
        <f t="shared" si="0"/>
        <v>196</v>
      </c>
      <c r="B200" s="167"/>
      <c r="C200" s="148" t="s">
        <v>328</v>
      </c>
      <c r="D200" s="149"/>
      <c r="E200" s="148"/>
      <c r="F200" s="148" t="s">
        <v>329</v>
      </c>
      <c r="G200" s="149"/>
      <c r="H200" s="166">
        <v>131</v>
      </c>
      <c r="I200" s="168"/>
    </row>
    <row r="201" spans="1:9" ht="15" customHeight="1" x14ac:dyDescent="0.2">
      <c r="A201" s="146">
        <f t="shared" si="0"/>
        <v>197</v>
      </c>
      <c r="B201" s="167"/>
      <c r="C201" s="148" t="s">
        <v>330</v>
      </c>
      <c r="D201" s="149"/>
      <c r="E201" s="150"/>
      <c r="F201" s="148" t="s">
        <v>182</v>
      </c>
      <c r="G201" s="149"/>
      <c r="H201" s="166">
        <f>ROUNDDOWN(158.09,0)</f>
        <v>158</v>
      </c>
      <c r="I201" s="168"/>
    </row>
    <row r="202" spans="1:9" ht="15" customHeight="1" x14ac:dyDescent="0.2">
      <c r="A202" s="146">
        <f t="shared" si="0"/>
        <v>198</v>
      </c>
      <c r="B202" s="167"/>
      <c r="C202" s="148" t="s">
        <v>331</v>
      </c>
      <c r="D202" s="149"/>
      <c r="E202" s="150"/>
      <c r="F202" s="148" t="s">
        <v>182</v>
      </c>
      <c r="G202" s="149"/>
      <c r="H202" s="166">
        <v>116</v>
      </c>
      <c r="I202" s="178"/>
    </row>
    <row r="203" spans="1:9" ht="15" customHeight="1" x14ac:dyDescent="0.2">
      <c r="A203" s="146">
        <f t="shared" si="0"/>
        <v>199</v>
      </c>
      <c r="B203" s="167"/>
      <c r="C203" s="148" t="s">
        <v>332</v>
      </c>
      <c r="D203" s="149"/>
      <c r="E203" s="150"/>
      <c r="F203" s="148" t="s">
        <v>187</v>
      </c>
      <c r="G203" s="149"/>
      <c r="H203" s="166">
        <v>132</v>
      </c>
      <c r="I203" s="178"/>
    </row>
    <row r="204" spans="1:9" ht="15" customHeight="1" x14ac:dyDescent="0.2">
      <c r="A204" s="154">
        <f t="shared" si="0"/>
        <v>200</v>
      </c>
      <c r="B204" s="169"/>
      <c r="C204" s="156" t="s">
        <v>333</v>
      </c>
      <c r="D204" s="157"/>
      <c r="E204" s="158"/>
      <c r="F204" s="156" t="s">
        <v>334</v>
      </c>
      <c r="G204" s="157"/>
      <c r="H204" s="174">
        <v>991</v>
      </c>
      <c r="I204" s="178">
        <f>SUM(H155:H204)</f>
        <v>12225.29</v>
      </c>
    </row>
    <row r="205" spans="1:9" ht="15" customHeight="1" x14ac:dyDescent="0.2">
      <c r="A205" s="146">
        <f t="shared" si="0"/>
        <v>201</v>
      </c>
      <c r="B205" s="167"/>
      <c r="C205" s="148" t="s">
        <v>335</v>
      </c>
      <c r="D205" s="149"/>
      <c r="E205" s="150"/>
      <c r="F205" s="148" t="s">
        <v>185</v>
      </c>
      <c r="G205" s="149"/>
      <c r="H205" s="166">
        <v>149</v>
      </c>
      <c r="I205" s="178"/>
    </row>
    <row r="206" spans="1:9" ht="15" customHeight="1" x14ac:dyDescent="0.2">
      <c r="A206" s="146">
        <f t="shared" si="0"/>
        <v>202</v>
      </c>
      <c r="B206" s="167"/>
      <c r="C206" s="148" t="s">
        <v>336</v>
      </c>
      <c r="D206" s="148"/>
      <c r="E206" s="150"/>
      <c r="F206" s="148" t="s">
        <v>82</v>
      </c>
      <c r="G206" s="149"/>
      <c r="H206" s="166">
        <f>ROUNDDOWN(103.21,0)</f>
        <v>103</v>
      </c>
      <c r="I206" s="178"/>
    </row>
    <row r="207" spans="1:9" ht="15" customHeight="1" x14ac:dyDescent="0.2">
      <c r="A207" s="146">
        <f t="shared" si="0"/>
        <v>203</v>
      </c>
      <c r="B207" s="147"/>
      <c r="C207" s="148" t="s">
        <v>337</v>
      </c>
      <c r="D207" s="149"/>
      <c r="E207" s="148"/>
      <c r="F207" s="148" t="s">
        <v>338</v>
      </c>
      <c r="G207" s="149"/>
      <c r="H207" s="166">
        <v>3512</v>
      </c>
      <c r="I207" s="168"/>
    </row>
    <row r="208" spans="1:9" ht="15" customHeight="1" x14ac:dyDescent="0.2">
      <c r="A208" s="146">
        <f t="shared" si="0"/>
        <v>204</v>
      </c>
      <c r="B208" s="167"/>
      <c r="C208" s="148" t="s">
        <v>339</v>
      </c>
      <c r="D208" s="149"/>
      <c r="E208" s="148"/>
      <c r="F208" s="148" t="s">
        <v>140</v>
      </c>
      <c r="G208" s="149"/>
      <c r="H208" s="166">
        <v>182</v>
      </c>
      <c r="I208" s="178"/>
    </row>
    <row r="209" spans="1:9" ht="15" customHeight="1" x14ac:dyDescent="0.2">
      <c r="A209" s="146">
        <f t="shared" si="0"/>
        <v>205</v>
      </c>
      <c r="B209" s="167"/>
      <c r="C209" s="148" t="s">
        <v>340</v>
      </c>
      <c r="D209" s="149"/>
      <c r="E209" s="148"/>
      <c r="F209" s="148" t="s">
        <v>203</v>
      </c>
      <c r="G209" s="149"/>
      <c r="H209" s="166">
        <v>105</v>
      </c>
      <c r="I209" s="178"/>
    </row>
    <row r="210" spans="1:9" ht="15" customHeight="1" x14ac:dyDescent="0.2">
      <c r="A210" s="154">
        <f t="shared" si="0"/>
        <v>206</v>
      </c>
      <c r="B210" s="169"/>
      <c r="C210" s="156" t="s">
        <v>341</v>
      </c>
      <c r="D210" s="157"/>
      <c r="E210" s="156"/>
      <c r="F210" s="156" t="s">
        <v>342</v>
      </c>
      <c r="G210" s="157"/>
      <c r="H210" s="159">
        <v>515</v>
      </c>
      <c r="I210" s="178"/>
    </row>
    <row r="211" spans="1:9" ht="15" customHeight="1" x14ac:dyDescent="0.2">
      <c r="A211" s="170"/>
      <c r="B211" s="171"/>
      <c r="C211" s="172" t="s">
        <v>343</v>
      </c>
      <c r="D211" s="173"/>
      <c r="E211" s="171"/>
      <c r="F211" s="172"/>
      <c r="G211" s="173"/>
      <c r="H211" s="179">
        <f>SUM(H5:H210)</f>
        <v>878998.29</v>
      </c>
      <c r="I211" s="178"/>
    </row>
    <row r="212" spans="1:9" ht="15" customHeight="1" x14ac:dyDescent="0.2">
      <c r="A212" s="7" t="s">
        <v>344</v>
      </c>
      <c r="B212" s="14"/>
      <c r="C212" s="7"/>
      <c r="D212" s="7"/>
      <c r="E212" s="7"/>
      <c r="F212" s="7"/>
      <c r="G212" s="7"/>
      <c r="H212" s="41"/>
      <c r="I212" s="41"/>
    </row>
    <row r="213" spans="1:9" x14ac:dyDescent="0.2">
      <c r="A213" s="7"/>
      <c r="B213" s="7"/>
      <c r="C213" s="7"/>
      <c r="D213" s="7"/>
      <c r="E213" s="7"/>
      <c r="F213" s="7"/>
      <c r="G213" s="7"/>
      <c r="H213" s="41"/>
      <c r="I213" s="41"/>
    </row>
    <row r="221" spans="1:9" x14ac:dyDescent="0.2">
      <c r="H221" s="186"/>
    </row>
  </sheetData>
  <mergeCells count="3">
    <mergeCell ref="A3:F3"/>
    <mergeCell ref="B4:D4"/>
    <mergeCell ref="E4:G4"/>
  </mergeCells>
  <phoneticPr fontId="3"/>
  <pageMargins left="0.70866141732283472" right="0.70866141732283472" top="0.74803149606299213" bottom="0.74803149606299213" header="0.31496062992125984" footer="0.31496062992125984"/>
  <pageSetup paperSize="9" scale="89" orientation="portrait" r:id="rId1"/>
  <rowBreaks count="4" manualBreakCount="4">
    <brk id="54" max="16383" man="1"/>
    <brk id="104" max="16383" man="1"/>
    <brk id="154" max="16383" man="1"/>
    <brk id="204" max="8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198"/>
  <sheetViews>
    <sheetView zoomScaleNormal="100" zoomScaleSheetLayoutView="100" workbookViewId="0"/>
  </sheetViews>
  <sheetFormatPr defaultRowHeight="12" x14ac:dyDescent="0.2"/>
  <cols>
    <col min="1" max="1" width="5.19921875" style="91" customWidth="1"/>
    <col min="2" max="2" width="2.69921875" style="91" customWidth="1"/>
    <col min="3" max="3" width="15.69921875" style="91" customWidth="1"/>
    <col min="4" max="5" width="2.69921875" style="91" customWidth="1"/>
    <col min="6" max="6" width="15.69921875" style="91" customWidth="1"/>
    <col min="7" max="8" width="2.69921875" style="91" customWidth="1"/>
    <col min="9" max="9" width="19.69921875" style="133" customWidth="1"/>
    <col min="10" max="10" width="7.796875" style="133" bestFit="1" customWidth="1"/>
    <col min="11" max="11" width="2.296875" style="133" customWidth="1"/>
    <col min="12" max="12" width="24.69921875" style="91" customWidth="1"/>
    <col min="13" max="13" width="2.59765625" style="91" customWidth="1"/>
    <col min="14" max="14" width="2.796875" style="91" customWidth="1"/>
    <col min="15" max="15" width="8.796875" style="91" customWidth="1"/>
    <col min="16" max="16" width="2.19921875" style="91" customWidth="1"/>
    <col min="17" max="17" width="1.8984375" style="91" customWidth="1"/>
    <col min="18" max="16384" width="8.796875" style="91"/>
  </cols>
  <sheetData>
    <row r="1" spans="1:11" s="87" customFormat="1" ht="18" customHeight="1" x14ac:dyDescent="0.2">
      <c r="A1" s="85" t="s">
        <v>0</v>
      </c>
      <c r="B1" s="86"/>
      <c r="C1" s="86"/>
      <c r="D1" s="86"/>
      <c r="E1" s="86"/>
      <c r="I1" s="88" t="s">
        <v>454</v>
      </c>
      <c r="J1" s="89"/>
      <c r="K1" s="89"/>
    </row>
    <row r="2" spans="1:11" ht="15" customHeight="1" x14ac:dyDescent="0.2">
      <c r="A2" s="90"/>
      <c r="B2" s="90"/>
      <c r="C2" s="90"/>
      <c r="D2" s="90"/>
      <c r="E2" s="90"/>
      <c r="I2" s="92" t="s">
        <v>438</v>
      </c>
      <c r="J2" s="93"/>
      <c r="K2" s="93"/>
    </row>
    <row r="3" spans="1:11" ht="15" customHeight="1" x14ac:dyDescent="0.2">
      <c r="A3" s="246"/>
      <c r="B3" s="246"/>
      <c r="C3" s="246"/>
      <c r="D3" s="246"/>
      <c r="E3" s="246"/>
      <c r="F3" s="246"/>
      <c r="I3" s="92"/>
      <c r="J3" s="93"/>
      <c r="K3" s="93"/>
    </row>
    <row r="4" spans="1:11" s="98" customFormat="1" ht="18" customHeight="1" x14ac:dyDescent="0.2">
      <c r="A4" s="94" t="s">
        <v>3</v>
      </c>
      <c r="B4" s="243" t="s">
        <v>4</v>
      </c>
      <c r="C4" s="244"/>
      <c r="D4" s="245"/>
      <c r="E4" s="243" t="s">
        <v>5</v>
      </c>
      <c r="F4" s="244"/>
      <c r="G4" s="245"/>
      <c r="H4" s="95"/>
      <c r="I4" s="96" t="s">
        <v>6</v>
      </c>
      <c r="J4" s="97"/>
      <c r="K4" s="97"/>
    </row>
    <row r="5" spans="1:11" ht="15" customHeight="1" x14ac:dyDescent="0.2">
      <c r="A5" s="99">
        <v>1</v>
      </c>
      <c r="B5" s="100"/>
      <c r="C5" s="101" t="s">
        <v>7</v>
      </c>
      <c r="D5" s="102"/>
      <c r="E5" s="103"/>
      <c r="F5" s="101" t="s">
        <v>357</v>
      </c>
      <c r="G5" s="102"/>
      <c r="H5" s="101"/>
      <c r="I5" s="104">
        <v>2508</v>
      </c>
      <c r="J5" s="105"/>
      <c r="K5" s="105"/>
    </row>
    <row r="6" spans="1:11" ht="15" customHeight="1" x14ac:dyDescent="0.2">
      <c r="A6" s="99">
        <v>2</v>
      </c>
      <c r="B6" s="100"/>
      <c r="C6" s="101" t="s">
        <v>9</v>
      </c>
      <c r="D6" s="102"/>
      <c r="E6" s="103"/>
      <c r="F6" s="101" t="s">
        <v>358</v>
      </c>
      <c r="G6" s="102"/>
      <c r="H6" s="101"/>
      <c r="I6" s="104">
        <v>6974</v>
      </c>
      <c r="J6" s="105"/>
      <c r="K6" s="105"/>
    </row>
    <row r="7" spans="1:11" ht="15" customHeight="1" x14ac:dyDescent="0.2">
      <c r="A7" s="99">
        <v>3</v>
      </c>
      <c r="B7" s="100"/>
      <c r="C7" s="101" t="s">
        <v>11</v>
      </c>
      <c r="D7" s="102"/>
      <c r="E7" s="103"/>
      <c r="F7" s="101" t="s">
        <v>359</v>
      </c>
      <c r="G7" s="102"/>
      <c r="H7" s="101"/>
      <c r="I7" s="104">
        <v>1369</v>
      </c>
      <c r="J7" s="105"/>
      <c r="K7" s="105"/>
    </row>
    <row r="8" spans="1:11" ht="15" customHeight="1" x14ac:dyDescent="0.2">
      <c r="A8" s="99">
        <v>4</v>
      </c>
      <c r="B8" s="100"/>
      <c r="C8" s="101" t="s">
        <v>13</v>
      </c>
      <c r="D8" s="102"/>
      <c r="E8" s="103"/>
      <c r="F8" s="101" t="s">
        <v>360</v>
      </c>
      <c r="G8" s="102"/>
      <c r="H8" s="101"/>
      <c r="I8" s="104">
        <v>2580</v>
      </c>
      <c r="J8" s="105"/>
      <c r="K8" s="105"/>
    </row>
    <row r="9" spans="1:11" ht="15" customHeight="1" x14ac:dyDescent="0.2">
      <c r="A9" s="99">
        <v>5</v>
      </c>
      <c r="B9" s="100"/>
      <c r="C9" s="101" t="s">
        <v>15</v>
      </c>
      <c r="D9" s="102"/>
      <c r="E9" s="103"/>
      <c r="F9" s="101" t="s">
        <v>361</v>
      </c>
      <c r="G9" s="102"/>
      <c r="H9" s="101"/>
      <c r="I9" s="104">
        <v>1818</v>
      </c>
      <c r="J9" s="105"/>
      <c r="K9" s="105"/>
    </row>
    <row r="10" spans="1:11" ht="15" customHeight="1" x14ac:dyDescent="0.2">
      <c r="A10" s="99">
        <v>6</v>
      </c>
      <c r="B10" s="100"/>
      <c r="C10" s="101" t="s">
        <v>17</v>
      </c>
      <c r="D10" s="102"/>
      <c r="E10" s="103"/>
      <c r="F10" s="101" t="s">
        <v>362</v>
      </c>
      <c r="G10" s="102"/>
      <c r="H10" s="101"/>
      <c r="I10" s="104">
        <v>2322</v>
      </c>
      <c r="J10" s="105"/>
      <c r="K10" s="105"/>
    </row>
    <row r="11" spans="1:11" ht="15" customHeight="1" x14ac:dyDescent="0.2">
      <c r="A11" s="99">
        <v>7</v>
      </c>
      <c r="B11" s="100"/>
      <c r="C11" s="101" t="s">
        <v>19</v>
      </c>
      <c r="D11" s="102"/>
      <c r="E11" s="103"/>
      <c r="F11" s="101" t="s">
        <v>362</v>
      </c>
      <c r="G11" s="102"/>
      <c r="H11" s="101"/>
      <c r="I11" s="104">
        <v>2384</v>
      </c>
      <c r="J11" s="105"/>
      <c r="K11" s="105"/>
    </row>
    <row r="12" spans="1:11" ht="15" customHeight="1" x14ac:dyDescent="0.2">
      <c r="A12" s="99">
        <v>8</v>
      </c>
      <c r="B12" s="100"/>
      <c r="C12" s="101" t="s">
        <v>20</v>
      </c>
      <c r="D12" s="102"/>
      <c r="E12" s="103"/>
      <c r="F12" s="101" t="s">
        <v>363</v>
      </c>
      <c r="G12" s="102"/>
      <c r="H12" s="101"/>
      <c r="I12" s="104">
        <v>1195</v>
      </c>
      <c r="J12" s="105"/>
      <c r="K12" s="105"/>
    </row>
    <row r="13" spans="1:11" ht="15" customHeight="1" x14ac:dyDescent="0.2">
      <c r="A13" s="99">
        <v>9</v>
      </c>
      <c r="B13" s="100"/>
      <c r="C13" s="101" t="s">
        <v>22</v>
      </c>
      <c r="D13" s="102"/>
      <c r="E13" s="103"/>
      <c r="F13" s="101" t="s">
        <v>363</v>
      </c>
      <c r="G13" s="102"/>
      <c r="H13" s="101"/>
      <c r="I13" s="104">
        <v>1195</v>
      </c>
      <c r="J13" s="105"/>
      <c r="K13" s="105"/>
    </row>
    <row r="14" spans="1:11" ht="15" customHeight="1" x14ac:dyDescent="0.2">
      <c r="A14" s="99">
        <v>10</v>
      </c>
      <c r="B14" s="100"/>
      <c r="C14" s="101" t="s">
        <v>23</v>
      </c>
      <c r="D14" s="102"/>
      <c r="E14" s="103"/>
      <c r="F14" s="101" t="s">
        <v>364</v>
      </c>
      <c r="G14" s="102"/>
      <c r="H14" s="101"/>
      <c r="I14" s="104">
        <v>6586</v>
      </c>
      <c r="J14" s="105"/>
      <c r="K14" s="105"/>
    </row>
    <row r="15" spans="1:11" ht="15" customHeight="1" x14ac:dyDescent="0.2">
      <c r="A15" s="99">
        <v>11</v>
      </c>
      <c r="B15" s="100"/>
      <c r="C15" s="101" t="s">
        <v>25</v>
      </c>
      <c r="D15" s="102"/>
      <c r="E15" s="103"/>
      <c r="F15" s="101" t="s">
        <v>364</v>
      </c>
      <c r="G15" s="102"/>
      <c r="H15" s="101"/>
      <c r="I15" s="104">
        <v>2694</v>
      </c>
      <c r="J15" s="105"/>
      <c r="K15" s="105"/>
    </row>
    <row r="16" spans="1:11" ht="15" customHeight="1" x14ac:dyDescent="0.2">
      <c r="A16" s="99">
        <v>12</v>
      </c>
      <c r="B16" s="100"/>
      <c r="C16" s="101" t="s">
        <v>26</v>
      </c>
      <c r="D16" s="102"/>
      <c r="E16" s="103"/>
      <c r="F16" s="101" t="s">
        <v>365</v>
      </c>
      <c r="G16" s="102"/>
      <c r="H16" s="101"/>
      <c r="I16" s="104">
        <v>3067</v>
      </c>
      <c r="J16" s="105"/>
      <c r="K16" s="105"/>
    </row>
    <row r="17" spans="1:11" ht="15" customHeight="1" x14ac:dyDescent="0.2">
      <c r="A17" s="99">
        <v>13</v>
      </c>
      <c r="B17" s="100"/>
      <c r="C17" s="101" t="s">
        <v>28</v>
      </c>
      <c r="D17" s="102"/>
      <c r="E17" s="103"/>
      <c r="F17" s="101" t="s">
        <v>366</v>
      </c>
      <c r="G17" s="102"/>
      <c r="H17" s="101"/>
      <c r="I17" s="104">
        <v>2506</v>
      </c>
      <c r="J17" s="105"/>
      <c r="K17" s="105"/>
    </row>
    <row r="18" spans="1:11" ht="15" customHeight="1" x14ac:dyDescent="0.2">
      <c r="A18" s="99">
        <v>14</v>
      </c>
      <c r="B18" s="100"/>
      <c r="C18" s="101" t="s">
        <v>30</v>
      </c>
      <c r="D18" s="102"/>
      <c r="E18" s="103"/>
      <c r="F18" s="101" t="s">
        <v>31</v>
      </c>
      <c r="G18" s="102"/>
      <c r="H18" s="101"/>
      <c r="I18" s="104">
        <v>5583</v>
      </c>
      <c r="J18" s="105"/>
      <c r="K18" s="105"/>
    </row>
    <row r="19" spans="1:11" ht="15" customHeight="1" x14ac:dyDescent="0.2">
      <c r="A19" s="99">
        <v>15</v>
      </c>
      <c r="B19" s="100"/>
      <c r="C19" s="101" t="s">
        <v>32</v>
      </c>
      <c r="D19" s="102"/>
      <c r="E19" s="103"/>
      <c r="F19" s="101" t="s">
        <v>367</v>
      </c>
      <c r="G19" s="102"/>
      <c r="H19" s="101"/>
      <c r="I19" s="104">
        <v>896</v>
      </c>
      <c r="J19" s="105"/>
      <c r="K19" s="105"/>
    </row>
    <row r="20" spans="1:11" ht="15" customHeight="1" x14ac:dyDescent="0.2">
      <c r="A20" s="99">
        <v>16</v>
      </c>
      <c r="B20" s="100"/>
      <c r="C20" s="101" t="s">
        <v>34</v>
      </c>
      <c r="D20" s="102"/>
      <c r="E20" s="103"/>
      <c r="F20" s="101" t="s">
        <v>368</v>
      </c>
      <c r="G20" s="102"/>
      <c r="H20" s="101"/>
      <c r="I20" s="104">
        <v>1509</v>
      </c>
      <c r="J20" s="105"/>
      <c r="K20" s="105"/>
    </row>
    <row r="21" spans="1:11" ht="15" customHeight="1" x14ac:dyDescent="0.2">
      <c r="A21" s="99">
        <v>17</v>
      </c>
      <c r="B21" s="100"/>
      <c r="C21" s="101" t="s">
        <v>36</v>
      </c>
      <c r="D21" s="102"/>
      <c r="E21" s="103"/>
      <c r="F21" s="101" t="s">
        <v>368</v>
      </c>
      <c r="G21" s="102"/>
      <c r="H21" s="101"/>
      <c r="I21" s="104">
        <v>3900</v>
      </c>
      <c r="J21" s="105"/>
      <c r="K21" s="105"/>
    </row>
    <row r="22" spans="1:11" ht="15" customHeight="1" x14ac:dyDescent="0.2">
      <c r="A22" s="99">
        <v>18</v>
      </c>
      <c r="B22" s="100"/>
      <c r="C22" s="101" t="s">
        <v>37</v>
      </c>
      <c r="D22" s="102"/>
      <c r="E22" s="103"/>
      <c r="F22" s="101" t="s">
        <v>369</v>
      </c>
      <c r="G22" s="102"/>
      <c r="H22" s="101"/>
      <c r="I22" s="104">
        <v>968</v>
      </c>
      <c r="J22" s="105"/>
      <c r="K22" s="105"/>
    </row>
    <row r="23" spans="1:11" ht="15" customHeight="1" x14ac:dyDescent="0.2">
      <c r="A23" s="99">
        <v>19</v>
      </c>
      <c r="B23" s="100"/>
      <c r="C23" s="101" t="s">
        <v>39</v>
      </c>
      <c r="D23" s="102"/>
      <c r="E23" s="103"/>
      <c r="F23" s="101" t="s">
        <v>370</v>
      </c>
      <c r="G23" s="102"/>
      <c r="H23" s="101"/>
      <c r="I23" s="104">
        <v>2278</v>
      </c>
      <c r="J23" s="105"/>
      <c r="K23" s="105"/>
    </row>
    <row r="24" spans="1:11" ht="15" customHeight="1" x14ac:dyDescent="0.2">
      <c r="A24" s="99">
        <v>20</v>
      </c>
      <c r="B24" s="100"/>
      <c r="C24" s="101" t="s">
        <v>41</v>
      </c>
      <c r="D24" s="102"/>
      <c r="E24" s="103"/>
      <c r="F24" s="101" t="s">
        <v>371</v>
      </c>
      <c r="G24" s="102"/>
      <c r="H24" s="101"/>
      <c r="I24" s="104">
        <v>1974</v>
      </c>
      <c r="J24" s="105"/>
      <c r="K24" s="105"/>
    </row>
    <row r="25" spans="1:11" ht="15" customHeight="1" x14ac:dyDescent="0.2">
      <c r="A25" s="99">
        <v>21</v>
      </c>
      <c r="B25" s="100"/>
      <c r="C25" s="101" t="s">
        <v>43</v>
      </c>
      <c r="D25" s="102"/>
      <c r="E25" s="103"/>
      <c r="F25" s="101" t="s">
        <v>372</v>
      </c>
      <c r="G25" s="102"/>
      <c r="H25" s="101"/>
      <c r="I25" s="104">
        <v>1818</v>
      </c>
      <c r="J25" s="105"/>
      <c r="K25" s="105"/>
    </row>
    <row r="26" spans="1:11" ht="15" customHeight="1" x14ac:dyDescent="0.2">
      <c r="A26" s="99">
        <v>22</v>
      </c>
      <c r="B26" s="100"/>
      <c r="C26" s="101" t="s">
        <v>45</v>
      </c>
      <c r="D26" s="102"/>
      <c r="E26" s="103"/>
      <c r="F26" s="101" t="s">
        <v>373</v>
      </c>
      <c r="G26" s="102"/>
      <c r="H26" s="101"/>
      <c r="I26" s="104">
        <v>1654</v>
      </c>
      <c r="J26" s="105"/>
      <c r="K26" s="105"/>
    </row>
    <row r="27" spans="1:11" ht="15" customHeight="1" x14ac:dyDescent="0.2">
      <c r="A27" s="99">
        <v>23</v>
      </c>
      <c r="B27" s="100"/>
      <c r="C27" s="101" t="s">
        <v>47</v>
      </c>
      <c r="D27" s="102"/>
      <c r="E27" s="103"/>
      <c r="F27" s="101" t="s">
        <v>374</v>
      </c>
      <c r="G27" s="102"/>
      <c r="H27" s="101"/>
      <c r="I27" s="104">
        <v>2704</v>
      </c>
      <c r="J27" s="105"/>
      <c r="K27" s="105"/>
    </row>
    <row r="28" spans="1:11" ht="15" customHeight="1" x14ac:dyDescent="0.2">
      <c r="A28" s="99">
        <v>24</v>
      </c>
      <c r="B28" s="100"/>
      <c r="C28" s="101" t="s">
        <v>49</v>
      </c>
      <c r="D28" s="102"/>
      <c r="E28" s="103"/>
      <c r="F28" s="101" t="s">
        <v>50</v>
      </c>
      <c r="G28" s="102"/>
      <c r="H28" s="101"/>
      <c r="I28" s="104">
        <v>1411</v>
      </c>
      <c r="J28" s="105"/>
      <c r="K28" s="105"/>
    </row>
    <row r="29" spans="1:11" ht="15" customHeight="1" x14ac:dyDescent="0.2">
      <c r="A29" s="99">
        <v>25</v>
      </c>
      <c r="B29" s="100"/>
      <c r="C29" s="101" t="s">
        <v>51</v>
      </c>
      <c r="D29" s="102"/>
      <c r="E29" s="103"/>
      <c r="F29" s="101" t="s">
        <v>52</v>
      </c>
      <c r="G29" s="102"/>
      <c r="H29" s="101"/>
      <c r="I29" s="104">
        <v>1295</v>
      </c>
      <c r="J29" s="105"/>
      <c r="K29" s="105"/>
    </row>
    <row r="30" spans="1:11" ht="15" customHeight="1" x14ac:dyDescent="0.2">
      <c r="A30" s="99">
        <v>26</v>
      </c>
      <c r="B30" s="100"/>
      <c r="C30" s="101" t="s">
        <v>53</v>
      </c>
      <c r="D30" s="102"/>
      <c r="E30" s="103"/>
      <c r="F30" s="101" t="s">
        <v>358</v>
      </c>
      <c r="G30" s="102"/>
      <c r="H30" s="101"/>
      <c r="I30" s="104">
        <v>3020</v>
      </c>
      <c r="J30" s="105"/>
      <c r="K30" s="105"/>
    </row>
    <row r="31" spans="1:11" ht="15" customHeight="1" x14ac:dyDescent="0.2">
      <c r="A31" s="99">
        <v>27</v>
      </c>
      <c r="B31" s="100"/>
      <c r="C31" s="101" t="s">
        <v>54</v>
      </c>
      <c r="D31" s="102"/>
      <c r="E31" s="103"/>
      <c r="F31" s="101" t="s">
        <v>375</v>
      </c>
      <c r="G31" s="102"/>
      <c r="H31" s="101"/>
      <c r="I31" s="104">
        <v>4959</v>
      </c>
      <c r="J31" s="105"/>
      <c r="K31" s="105"/>
    </row>
    <row r="32" spans="1:11" ht="15" customHeight="1" x14ac:dyDescent="0.2">
      <c r="A32" s="99">
        <v>28</v>
      </c>
      <c r="B32" s="100"/>
      <c r="C32" s="101" t="s">
        <v>376</v>
      </c>
      <c r="D32" s="102"/>
      <c r="E32" s="103"/>
      <c r="F32" s="101" t="s">
        <v>377</v>
      </c>
      <c r="G32" s="102"/>
      <c r="H32" s="101"/>
      <c r="I32" s="104">
        <v>2942</v>
      </c>
      <c r="J32" s="105"/>
      <c r="K32" s="105"/>
    </row>
    <row r="33" spans="1:11" ht="15" customHeight="1" x14ac:dyDescent="0.2">
      <c r="A33" s="99">
        <v>29</v>
      </c>
      <c r="B33" s="100"/>
      <c r="C33" s="101" t="s">
        <v>58</v>
      </c>
      <c r="D33" s="102"/>
      <c r="E33" s="103"/>
      <c r="F33" s="101" t="s">
        <v>378</v>
      </c>
      <c r="G33" s="102"/>
      <c r="H33" s="101"/>
      <c r="I33" s="104">
        <v>2199</v>
      </c>
      <c r="J33" s="105"/>
      <c r="K33" s="105"/>
    </row>
    <row r="34" spans="1:11" ht="15" customHeight="1" x14ac:dyDescent="0.2">
      <c r="A34" s="99">
        <v>30</v>
      </c>
      <c r="B34" s="100"/>
      <c r="C34" s="101" t="s">
        <v>60</v>
      </c>
      <c r="D34" s="102"/>
      <c r="E34" s="103"/>
      <c r="F34" s="101" t="s">
        <v>61</v>
      </c>
      <c r="G34" s="102"/>
      <c r="H34" s="101"/>
      <c r="I34" s="104">
        <v>3467</v>
      </c>
      <c r="J34" s="105"/>
      <c r="K34" s="105"/>
    </row>
    <row r="35" spans="1:11" ht="15" customHeight="1" x14ac:dyDescent="0.2">
      <c r="A35" s="99">
        <v>31</v>
      </c>
      <c r="B35" s="100"/>
      <c r="C35" s="101" t="s">
        <v>62</v>
      </c>
      <c r="D35" s="102"/>
      <c r="E35" s="103"/>
      <c r="F35" s="101" t="s">
        <v>31</v>
      </c>
      <c r="G35" s="102"/>
      <c r="H35" s="101"/>
      <c r="I35" s="104">
        <v>640</v>
      </c>
      <c r="J35" s="105"/>
      <c r="K35" s="105"/>
    </row>
    <row r="36" spans="1:11" ht="15" customHeight="1" x14ac:dyDescent="0.2">
      <c r="A36" s="99">
        <v>32</v>
      </c>
      <c r="B36" s="100"/>
      <c r="C36" s="101" t="s">
        <v>63</v>
      </c>
      <c r="D36" s="102"/>
      <c r="E36" s="103"/>
      <c r="F36" s="101" t="s">
        <v>31</v>
      </c>
      <c r="G36" s="102"/>
      <c r="H36" s="101"/>
      <c r="I36" s="104">
        <v>1242</v>
      </c>
      <c r="J36" s="105"/>
      <c r="K36" s="105"/>
    </row>
    <row r="37" spans="1:11" ht="15" customHeight="1" x14ac:dyDescent="0.2">
      <c r="A37" s="99">
        <v>33</v>
      </c>
      <c r="B37" s="100"/>
      <c r="C37" s="101" t="s">
        <v>64</v>
      </c>
      <c r="D37" s="102"/>
      <c r="E37" s="103"/>
      <c r="F37" s="101" t="s">
        <v>379</v>
      </c>
      <c r="G37" s="102"/>
      <c r="H37" s="101"/>
      <c r="I37" s="104">
        <v>528</v>
      </c>
      <c r="J37" s="105"/>
      <c r="K37" s="105"/>
    </row>
    <row r="38" spans="1:11" ht="15" customHeight="1" x14ac:dyDescent="0.2">
      <c r="A38" s="99">
        <v>34</v>
      </c>
      <c r="B38" s="100"/>
      <c r="C38" s="101" t="s">
        <v>66</v>
      </c>
      <c r="D38" s="102"/>
      <c r="E38" s="103"/>
      <c r="F38" s="101" t="s">
        <v>380</v>
      </c>
      <c r="G38" s="102"/>
      <c r="H38" s="101"/>
      <c r="I38" s="104">
        <v>3813</v>
      </c>
      <c r="J38" s="105"/>
      <c r="K38" s="105"/>
    </row>
    <row r="39" spans="1:11" ht="15" customHeight="1" x14ac:dyDescent="0.2">
      <c r="A39" s="99">
        <v>35</v>
      </c>
      <c r="B39" s="100"/>
      <c r="C39" s="101" t="s">
        <v>68</v>
      </c>
      <c r="D39" s="102"/>
      <c r="E39" s="103"/>
      <c r="F39" s="101" t="s">
        <v>52</v>
      </c>
      <c r="G39" s="102"/>
      <c r="H39" s="101"/>
      <c r="I39" s="104">
        <v>3165</v>
      </c>
      <c r="J39" s="105"/>
      <c r="K39" s="105"/>
    </row>
    <row r="40" spans="1:11" ht="15" customHeight="1" x14ac:dyDescent="0.2">
      <c r="A40" s="99">
        <v>36</v>
      </c>
      <c r="B40" s="100"/>
      <c r="C40" s="101" t="s">
        <v>69</v>
      </c>
      <c r="D40" s="102"/>
      <c r="E40" s="103"/>
      <c r="F40" s="101" t="s">
        <v>381</v>
      </c>
      <c r="G40" s="102"/>
      <c r="H40" s="101"/>
      <c r="I40" s="104">
        <v>2216</v>
      </c>
      <c r="J40" s="105"/>
      <c r="K40" s="105"/>
    </row>
    <row r="41" spans="1:11" ht="15" customHeight="1" x14ac:dyDescent="0.2">
      <c r="A41" s="99">
        <v>37</v>
      </c>
      <c r="B41" s="100"/>
      <c r="C41" s="101" t="s">
        <v>71</v>
      </c>
      <c r="D41" s="102"/>
      <c r="E41" s="103"/>
      <c r="F41" s="101" t="s">
        <v>381</v>
      </c>
      <c r="G41" s="102"/>
      <c r="H41" s="101"/>
      <c r="I41" s="104">
        <v>6246</v>
      </c>
      <c r="J41" s="105"/>
      <c r="K41" s="105"/>
    </row>
    <row r="42" spans="1:11" ht="15" customHeight="1" x14ac:dyDescent="0.2">
      <c r="A42" s="99">
        <v>38</v>
      </c>
      <c r="B42" s="100"/>
      <c r="C42" s="101" t="s">
        <v>72</v>
      </c>
      <c r="D42" s="102"/>
      <c r="E42" s="103"/>
      <c r="F42" s="101" t="s">
        <v>61</v>
      </c>
      <c r="G42" s="102"/>
      <c r="H42" s="101"/>
      <c r="I42" s="104">
        <v>1673</v>
      </c>
      <c r="J42" s="105"/>
      <c r="K42" s="105"/>
    </row>
    <row r="43" spans="1:11" ht="15" customHeight="1" x14ac:dyDescent="0.2">
      <c r="A43" s="99">
        <v>39</v>
      </c>
      <c r="B43" s="100"/>
      <c r="C43" s="101" t="s">
        <v>73</v>
      </c>
      <c r="D43" s="102"/>
      <c r="E43" s="103"/>
      <c r="F43" s="101" t="s">
        <v>74</v>
      </c>
      <c r="G43" s="102"/>
      <c r="H43" s="101"/>
      <c r="I43" s="104">
        <v>1424</v>
      </c>
      <c r="J43" s="105"/>
      <c r="K43" s="105"/>
    </row>
    <row r="44" spans="1:11" ht="15" customHeight="1" x14ac:dyDescent="0.2">
      <c r="A44" s="99">
        <v>40</v>
      </c>
      <c r="B44" s="100"/>
      <c r="C44" s="101" t="s">
        <v>75</v>
      </c>
      <c r="D44" s="102"/>
      <c r="E44" s="103"/>
      <c r="F44" s="101" t="s">
        <v>76</v>
      </c>
      <c r="G44" s="102"/>
      <c r="H44" s="101"/>
      <c r="I44" s="104">
        <v>1628</v>
      </c>
      <c r="J44" s="105"/>
      <c r="K44" s="105"/>
    </row>
    <row r="45" spans="1:11" ht="15" customHeight="1" x14ac:dyDescent="0.2">
      <c r="A45" s="99">
        <v>41</v>
      </c>
      <c r="B45" s="100"/>
      <c r="C45" s="101" t="s">
        <v>77</v>
      </c>
      <c r="D45" s="102"/>
      <c r="E45" s="103"/>
      <c r="F45" s="101" t="s">
        <v>382</v>
      </c>
      <c r="G45" s="102"/>
      <c r="H45" s="101"/>
      <c r="I45" s="104">
        <v>18742</v>
      </c>
      <c r="J45" s="105"/>
      <c r="K45" s="105"/>
    </row>
    <row r="46" spans="1:11" ht="15" customHeight="1" x14ac:dyDescent="0.2">
      <c r="A46" s="99">
        <v>42</v>
      </c>
      <c r="B46" s="100"/>
      <c r="C46" s="101" t="s">
        <v>79</v>
      </c>
      <c r="D46" s="102"/>
      <c r="E46" s="103"/>
      <c r="F46" s="101" t="s">
        <v>383</v>
      </c>
      <c r="G46" s="102"/>
      <c r="H46" s="101"/>
      <c r="I46" s="104">
        <v>24272</v>
      </c>
      <c r="J46" s="105"/>
      <c r="K46" s="105"/>
    </row>
    <row r="47" spans="1:11" ht="15" customHeight="1" x14ac:dyDescent="0.2">
      <c r="A47" s="99">
        <v>43</v>
      </c>
      <c r="B47" s="100"/>
      <c r="C47" s="101" t="s">
        <v>81</v>
      </c>
      <c r="D47" s="102"/>
      <c r="E47" s="103"/>
      <c r="F47" s="101" t="s">
        <v>82</v>
      </c>
      <c r="G47" s="102"/>
      <c r="H47" s="101"/>
      <c r="I47" s="104">
        <v>26079</v>
      </c>
      <c r="J47" s="105"/>
      <c r="K47" s="105"/>
    </row>
    <row r="48" spans="1:11" ht="15" customHeight="1" x14ac:dyDescent="0.2">
      <c r="A48" s="99">
        <v>44</v>
      </c>
      <c r="B48" s="100"/>
      <c r="C48" s="101" t="s">
        <v>83</v>
      </c>
      <c r="D48" s="102"/>
      <c r="E48" s="103"/>
      <c r="F48" s="101" t="s">
        <v>384</v>
      </c>
      <c r="G48" s="102"/>
      <c r="H48" s="101"/>
      <c r="I48" s="104">
        <v>13039</v>
      </c>
      <c r="J48" s="105"/>
      <c r="K48" s="105"/>
    </row>
    <row r="49" spans="1:11" ht="15" customHeight="1" x14ac:dyDescent="0.2">
      <c r="A49" s="99">
        <v>45</v>
      </c>
      <c r="B49" s="100"/>
      <c r="C49" s="101" t="s">
        <v>85</v>
      </c>
      <c r="D49" s="102"/>
      <c r="E49" s="103"/>
      <c r="F49" s="101" t="s">
        <v>385</v>
      </c>
      <c r="G49" s="102"/>
      <c r="H49" s="101"/>
      <c r="I49" s="104">
        <v>49446</v>
      </c>
      <c r="J49" s="105"/>
      <c r="K49" s="105"/>
    </row>
    <row r="50" spans="1:11" ht="15" customHeight="1" x14ac:dyDescent="0.2">
      <c r="A50" s="99">
        <v>46</v>
      </c>
      <c r="B50" s="100"/>
      <c r="C50" s="101" t="s">
        <v>87</v>
      </c>
      <c r="D50" s="102"/>
      <c r="E50" s="103"/>
      <c r="F50" s="101" t="s">
        <v>386</v>
      </c>
      <c r="G50" s="102"/>
      <c r="H50" s="101"/>
      <c r="I50" s="104">
        <v>265099</v>
      </c>
      <c r="J50" s="105"/>
      <c r="K50" s="105"/>
    </row>
    <row r="51" spans="1:11" ht="15" customHeight="1" x14ac:dyDescent="0.2">
      <c r="A51" s="99">
        <v>47</v>
      </c>
      <c r="B51" s="100"/>
      <c r="C51" s="101" t="s">
        <v>89</v>
      </c>
      <c r="D51" s="102"/>
      <c r="E51" s="103"/>
      <c r="F51" s="101" t="s">
        <v>90</v>
      </c>
      <c r="G51" s="102"/>
      <c r="H51" s="101"/>
      <c r="I51" s="104">
        <v>109400</v>
      </c>
      <c r="J51" s="105"/>
      <c r="K51" s="105"/>
    </row>
    <row r="52" spans="1:11" ht="15" customHeight="1" x14ac:dyDescent="0.2">
      <c r="A52" s="99">
        <v>48</v>
      </c>
      <c r="B52" s="100"/>
      <c r="C52" s="101" t="s">
        <v>91</v>
      </c>
      <c r="D52" s="102"/>
      <c r="E52" s="103"/>
      <c r="F52" s="101" t="s">
        <v>387</v>
      </c>
      <c r="G52" s="102"/>
      <c r="H52" s="101"/>
      <c r="I52" s="104">
        <v>62000</v>
      </c>
      <c r="J52" s="105"/>
      <c r="K52" s="105"/>
    </row>
    <row r="53" spans="1:11" ht="15" customHeight="1" x14ac:dyDescent="0.2">
      <c r="A53" s="99">
        <v>49</v>
      </c>
      <c r="B53" s="100"/>
      <c r="C53" s="101" t="s">
        <v>93</v>
      </c>
      <c r="D53" s="102"/>
      <c r="E53" s="103"/>
      <c r="F53" s="106" t="s">
        <v>388</v>
      </c>
      <c r="G53" s="107"/>
      <c r="H53" s="106"/>
      <c r="I53" s="104">
        <v>68012</v>
      </c>
      <c r="J53" s="105"/>
      <c r="K53" s="105"/>
    </row>
    <row r="54" spans="1:11" ht="15" customHeight="1" x14ac:dyDescent="0.2">
      <c r="A54" s="108">
        <v>50</v>
      </c>
      <c r="B54" s="109"/>
      <c r="C54" s="110" t="s">
        <v>95</v>
      </c>
      <c r="D54" s="111"/>
      <c r="E54" s="112"/>
      <c r="F54" s="110" t="s">
        <v>96</v>
      </c>
      <c r="G54" s="111"/>
      <c r="H54" s="110"/>
      <c r="I54" s="113">
        <v>49184</v>
      </c>
      <c r="J54" s="105">
        <f>SUM(I5:I54)</f>
        <v>787623</v>
      </c>
      <c r="K54" s="105"/>
    </row>
    <row r="55" spans="1:11" ht="15" customHeight="1" x14ac:dyDescent="0.2">
      <c r="A55" s="114">
        <v>51</v>
      </c>
      <c r="B55" s="115"/>
      <c r="C55" s="116" t="s">
        <v>97</v>
      </c>
      <c r="D55" s="117"/>
      <c r="E55" s="118"/>
      <c r="F55" s="116" t="s">
        <v>98</v>
      </c>
      <c r="G55" s="117"/>
      <c r="H55" s="116"/>
      <c r="I55" s="119">
        <v>653</v>
      </c>
      <c r="J55" s="105"/>
      <c r="K55" s="105"/>
    </row>
    <row r="56" spans="1:11" ht="15" customHeight="1" x14ac:dyDescent="0.2">
      <c r="A56" s="99">
        <v>52</v>
      </c>
      <c r="B56" s="100"/>
      <c r="C56" s="101" t="s">
        <v>99</v>
      </c>
      <c r="D56" s="102"/>
      <c r="E56" s="103"/>
      <c r="F56" s="101" t="s">
        <v>100</v>
      </c>
      <c r="G56" s="102"/>
      <c r="H56" s="101"/>
      <c r="I56" s="104">
        <v>1251</v>
      </c>
      <c r="J56" s="105"/>
      <c r="K56" s="105"/>
    </row>
    <row r="57" spans="1:11" ht="15" customHeight="1" x14ac:dyDescent="0.2">
      <c r="A57" s="99">
        <v>53</v>
      </c>
      <c r="B57" s="100"/>
      <c r="C57" s="101" t="s">
        <v>101</v>
      </c>
      <c r="D57" s="102"/>
      <c r="E57" s="103"/>
      <c r="F57" s="101" t="s">
        <v>74</v>
      </c>
      <c r="G57" s="102"/>
      <c r="H57" s="101"/>
      <c r="I57" s="104">
        <v>547</v>
      </c>
      <c r="J57" s="105"/>
      <c r="K57" s="105"/>
    </row>
    <row r="58" spans="1:11" ht="15" customHeight="1" x14ac:dyDescent="0.2">
      <c r="A58" s="99">
        <v>54</v>
      </c>
      <c r="B58" s="100"/>
      <c r="C58" s="101" t="s">
        <v>102</v>
      </c>
      <c r="D58" s="102"/>
      <c r="E58" s="103"/>
      <c r="F58" s="101" t="s">
        <v>103</v>
      </c>
      <c r="G58" s="102"/>
      <c r="H58" s="101"/>
      <c r="I58" s="104">
        <v>489</v>
      </c>
      <c r="J58" s="91"/>
      <c r="K58" s="105"/>
    </row>
    <row r="59" spans="1:11" ht="15" customHeight="1" x14ac:dyDescent="0.2">
      <c r="A59" s="99">
        <v>55</v>
      </c>
      <c r="B59" s="100"/>
      <c r="C59" s="101" t="s">
        <v>104</v>
      </c>
      <c r="D59" s="102"/>
      <c r="E59" s="103"/>
      <c r="F59" s="101" t="s">
        <v>389</v>
      </c>
      <c r="G59" s="102"/>
      <c r="H59" s="101"/>
      <c r="I59" s="104">
        <v>2997</v>
      </c>
      <c r="J59" s="105"/>
      <c r="K59" s="105"/>
    </row>
    <row r="60" spans="1:11" ht="15" customHeight="1" x14ac:dyDescent="0.2">
      <c r="A60" s="99">
        <v>56</v>
      </c>
      <c r="B60" s="100"/>
      <c r="C60" s="101" t="s">
        <v>106</v>
      </c>
      <c r="D60" s="102"/>
      <c r="E60" s="103"/>
      <c r="F60" s="101" t="s">
        <v>390</v>
      </c>
      <c r="G60" s="102"/>
      <c r="H60" s="101"/>
      <c r="I60" s="104">
        <v>1900</v>
      </c>
      <c r="J60" s="105"/>
      <c r="K60" s="105"/>
    </row>
    <row r="61" spans="1:11" ht="15" customHeight="1" x14ac:dyDescent="0.2">
      <c r="A61" s="99">
        <v>57</v>
      </c>
      <c r="B61" s="100"/>
      <c r="C61" s="101" t="s">
        <v>108</v>
      </c>
      <c r="D61" s="102"/>
      <c r="E61" s="103"/>
      <c r="F61" s="101" t="s">
        <v>390</v>
      </c>
      <c r="G61" s="102"/>
      <c r="H61" s="101"/>
      <c r="I61" s="104">
        <v>1701</v>
      </c>
      <c r="J61" s="105"/>
      <c r="K61" s="105"/>
    </row>
    <row r="62" spans="1:11" ht="15" customHeight="1" x14ac:dyDescent="0.2">
      <c r="A62" s="99">
        <v>58</v>
      </c>
      <c r="B62" s="100"/>
      <c r="C62" s="101" t="s">
        <v>109</v>
      </c>
      <c r="D62" s="102"/>
      <c r="E62" s="103"/>
      <c r="F62" s="101" t="s">
        <v>100</v>
      </c>
      <c r="G62" s="102"/>
      <c r="H62" s="101"/>
      <c r="I62" s="104">
        <v>4002</v>
      </c>
      <c r="J62" s="105"/>
      <c r="K62" s="105"/>
    </row>
    <row r="63" spans="1:11" ht="15" customHeight="1" x14ac:dyDescent="0.2">
      <c r="A63" s="99">
        <v>59</v>
      </c>
      <c r="B63" s="100"/>
      <c r="C63" s="101" t="s">
        <v>110</v>
      </c>
      <c r="D63" s="102"/>
      <c r="E63" s="103"/>
      <c r="F63" s="101" t="s">
        <v>100</v>
      </c>
      <c r="G63" s="102"/>
      <c r="H63" s="101"/>
      <c r="I63" s="104">
        <v>4997</v>
      </c>
      <c r="J63" s="105"/>
      <c r="K63" s="105"/>
    </row>
    <row r="64" spans="1:11" ht="15" customHeight="1" x14ac:dyDescent="0.2">
      <c r="A64" s="99">
        <v>60</v>
      </c>
      <c r="B64" s="100"/>
      <c r="C64" s="101" t="s">
        <v>111</v>
      </c>
      <c r="D64" s="102"/>
      <c r="E64" s="103"/>
      <c r="F64" s="101" t="s">
        <v>100</v>
      </c>
      <c r="G64" s="102"/>
      <c r="H64" s="101"/>
      <c r="I64" s="104">
        <v>3001</v>
      </c>
      <c r="J64" s="105"/>
      <c r="K64" s="105"/>
    </row>
    <row r="65" spans="1:11" ht="15" customHeight="1" x14ac:dyDescent="0.2">
      <c r="A65" s="99">
        <v>61</v>
      </c>
      <c r="B65" s="100"/>
      <c r="C65" s="101" t="s">
        <v>391</v>
      </c>
      <c r="D65" s="102"/>
      <c r="E65" s="103"/>
      <c r="F65" s="101" t="s">
        <v>392</v>
      </c>
      <c r="G65" s="102"/>
      <c r="H65" s="101"/>
      <c r="I65" s="104">
        <v>128</v>
      </c>
      <c r="J65" s="105"/>
      <c r="K65" s="105"/>
    </row>
    <row r="66" spans="1:11" ht="15" customHeight="1" x14ac:dyDescent="0.2">
      <c r="A66" s="99">
        <v>62</v>
      </c>
      <c r="B66" s="100"/>
      <c r="C66" s="101" t="s">
        <v>116</v>
      </c>
      <c r="D66" s="102"/>
      <c r="E66" s="103"/>
      <c r="F66" s="101" t="s">
        <v>393</v>
      </c>
      <c r="G66" s="102"/>
      <c r="H66" s="101"/>
      <c r="I66" s="104">
        <v>953</v>
      </c>
      <c r="J66" s="105"/>
      <c r="K66" s="105"/>
    </row>
    <row r="67" spans="1:11" ht="15" customHeight="1" x14ac:dyDescent="0.2">
      <c r="A67" s="99">
        <v>63</v>
      </c>
      <c r="B67" s="100"/>
      <c r="C67" s="101" t="s">
        <v>118</v>
      </c>
      <c r="D67" s="102"/>
      <c r="E67" s="103"/>
      <c r="F67" s="101" t="s">
        <v>394</v>
      </c>
      <c r="G67" s="102"/>
      <c r="H67" s="101"/>
      <c r="I67" s="104">
        <v>453</v>
      </c>
      <c r="J67" s="105"/>
      <c r="K67" s="105"/>
    </row>
    <row r="68" spans="1:11" ht="15" customHeight="1" x14ac:dyDescent="0.2">
      <c r="A68" s="99">
        <v>64</v>
      </c>
      <c r="B68" s="100"/>
      <c r="C68" s="101" t="s">
        <v>120</v>
      </c>
      <c r="D68" s="102"/>
      <c r="E68" s="103"/>
      <c r="F68" s="101" t="s">
        <v>395</v>
      </c>
      <c r="G68" s="102"/>
      <c r="H68" s="101"/>
      <c r="I68" s="104">
        <v>386</v>
      </c>
      <c r="J68" s="105"/>
      <c r="K68" s="105"/>
    </row>
    <row r="69" spans="1:11" ht="15" customHeight="1" x14ac:dyDescent="0.2">
      <c r="A69" s="99">
        <v>65</v>
      </c>
      <c r="B69" s="100"/>
      <c r="C69" s="101" t="s">
        <v>122</v>
      </c>
      <c r="D69" s="102"/>
      <c r="E69" s="103"/>
      <c r="F69" s="101" t="s">
        <v>395</v>
      </c>
      <c r="G69" s="102"/>
      <c r="H69" s="101"/>
      <c r="I69" s="104">
        <v>274</v>
      </c>
      <c r="J69" s="105"/>
      <c r="K69" s="105"/>
    </row>
    <row r="70" spans="1:11" ht="15" customHeight="1" x14ac:dyDescent="0.2">
      <c r="A70" s="99">
        <v>66</v>
      </c>
      <c r="B70" s="100"/>
      <c r="C70" s="101" t="s">
        <v>123</v>
      </c>
      <c r="D70" s="102"/>
      <c r="E70" s="103"/>
      <c r="F70" s="101" t="s">
        <v>124</v>
      </c>
      <c r="G70" s="102"/>
      <c r="H70" s="101"/>
      <c r="I70" s="104">
        <v>2849</v>
      </c>
      <c r="J70" s="105"/>
      <c r="K70" s="105"/>
    </row>
    <row r="71" spans="1:11" ht="15" customHeight="1" x14ac:dyDescent="0.2">
      <c r="A71" s="99">
        <v>67</v>
      </c>
      <c r="B71" s="100"/>
      <c r="C71" s="101" t="s">
        <v>125</v>
      </c>
      <c r="D71" s="102"/>
      <c r="E71" s="103"/>
      <c r="F71" s="101" t="s">
        <v>126</v>
      </c>
      <c r="G71" s="102"/>
      <c r="H71" s="101"/>
      <c r="I71" s="104">
        <v>118</v>
      </c>
      <c r="J71" s="105"/>
      <c r="K71" s="105"/>
    </row>
    <row r="72" spans="1:11" ht="15" customHeight="1" x14ac:dyDescent="0.2">
      <c r="A72" s="99">
        <v>68</v>
      </c>
      <c r="B72" s="100"/>
      <c r="C72" s="101" t="s">
        <v>127</v>
      </c>
      <c r="D72" s="102"/>
      <c r="E72" s="103"/>
      <c r="F72" s="101" t="s">
        <v>396</v>
      </c>
      <c r="G72" s="102"/>
      <c r="H72" s="101"/>
      <c r="I72" s="104">
        <v>1178</v>
      </c>
      <c r="J72" s="105"/>
      <c r="K72" s="105"/>
    </row>
    <row r="73" spans="1:11" ht="15" customHeight="1" x14ac:dyDescent="0.2">
      <c r="A73" s="99">
        <v>69</v>
      </c>
      <c r="B73" s="100"/>
      <c r="C73" s="101" t="s">
        <v>129</v>
      </c>
      <c r="D73" s="102"/>
      <c r="E73" s="103"/>
      <c r="F73" s="101" t="s">
        <v>397</v>
      </c>
      <c r="G73" s="102"/>
      <c r="H73" s="101"/>
      <c r="I73" s="104">
        <v>424</v>
      </c>
      <c r="J73" s="105"/>
      <c r="K73" s="105"/>
    </row>
    <row r="74" spans="1:11" ht="15" customHeight="1" x14ac:dyDescent="0.2">
      <c r="A74" s="99">
        <v>70</v>
      </c>
      <c r="B74" s="100"/>
      <c r="C74" s="101" t="s">
        <v>131</v>
      </c>
      <c r="D74" s="102"/>
      <c r="E74" s="103"/>
      <c r="F74" s="101" t="s">
        <v>398</v>
      </c>
      <c r="G74" s="102"/>
      <c r="H74" s="101"/>
      <c r="I74" s="104">
        <v>796</v>
      </c>
      <c r="J74" s="105"/>
      <c r="K74" s="105"/>
    </row>
    <row r="75" spans="1:11" ht="15" customHeight="1" x14ac:dyDescent="0.2">
      <c r="A75" s="99">
        <v>71</v>
      </c>
      <c r="B75" s="100"/>
      <c r="C75" s="101" t="s">
        <v>133</v>
      </c>
      <c r="D75" s="102"/>
      <c r="E75" s="103"/>
      <c r="F75" s="101" t="s">
        <v>399</v>
      </c>
      <c r="G75" s="102"/>
      <c r="H75" s="101"/>
      <c r="I75" s="104">
        <v>107</v>
      </c>
      <c r="J75" s="105"/>
      <c r="K75" s="105"/>
    </row>
    <row r="76" spans="1:11" ht="15" customHeight="1" x14ac:dyDescent="0.2">
      <c r="A76" s="99">
        <v>72</v>
      </c>
      <c r="B76" s="100"/>
      <c r="C76" s="101" t="s">
        <v>135</v>
      </c>
      <c r="D76" s="102"/>
      <c r="E76" s="103"/>
      <c r="F76" s="101" t="s">
        <v>400</v>
      </c>
      <c r="G76" s="102"/>
      <c r="H76" s="101"/>
      <c r="I76" s="104">
        <v>276</v>
      </c>
      <c r="J76" s="105"/>
      <c r="K76" s="105"/>
    </row>
    <row r="77" spans="1:11" ht="15" customHeight="1" x14ac:dyDescent="0.2">
      <c r="A77" s="99">
        <v>73</v>
      </c>
      <c r="B77" s="100"/>
      <c r="C77" s="101" t="s">
        <v>137</v>
      </c>
      <c r="D77" s="102"/>
      <c r="E77" s="103"/>
      <c r="F77" s="101" t="s">
        <v>401</v>
      </c>
      <c r="G77" s="102"/>
      <c r="H77" s="101"/>
      <c r="I77" s="104">
        <f>ROUNDDOWN(681.07,0)</f>
        <v>681</v>
      </c>
      <c r="J77" s="105"/>
      <c r="K77" s="105"/>
    </row>
    <row r="78" spans="1:11" ht="15" customHeight="1" x14ac:dyDescent="0.2">
      <c r="A78" s="99">
        <v>74</v>
      </c>
      <c r="B78" s="100"/>
      <c r="C78" s="101" t="s">
        <v>139</v>
      </c>
      <c r="D78" s="102"/>
      <c r="E78" s="103"/>
      <c r="F78" s="101" t="s">
        <v>140</v>
      </c>
      <c r="G78" s="102"/>
      <c r="H78" s="101"/>
      <c r="I78" s="104">
        <v>120</v>
      </c>
      <c r="J78" s="105"/>
      <c r="K78" s="105"/>
    </row>
    <row r="79" spans="1:11" ht="15" customHeight="1" x14ac:dyDescent="0.2">
      <c r="A79" s="99">
        <v>75</v>
      </c>
      <c r="B79" s="100"/>
      <c r="C79" s="101" t="s">
        <v>141</v>
      </c>
      <c r="D79" s="102"/>
      <c r="E79" s="103"/>
      <c r="F79" s="101" t="s">
        <v>402</v>
      </c>
      <c r="G79" s="102"/>
      <c r="H79" s="101"/>
      <c r="I79" s="104">
        <v>159</v>
      </c>
      <c r="J79" s="105"/>
      <c r="K79" s="105"/>
    </row>
    <row r="80" spans="1:11" ht="15" customHeight="1" x14ac:dyDescent="0.2">
      <c r="A80" s="99">
        <v>76</v>
      </c>
      <c r="B80" s="100"/>
      <c r="C80" s="101" t="s">
        <v>143</v>
      </c>
      <c r="D80" s="102"/>
      <c r="E80" s="103"/>
      <c r="F80" s="101" t="s">
        <v>144</v>
      </c>
      <c r="G80" s="102"/>
      <c r="H80" s="101"/>
      <c r="I80" s="104">
        <f>ROUNDDOWN(226.29,0)</f>
        <v>226</v>
      </c>
      <c r="J80" s="105"/>
      <c r="K80" s="105"/>
    </row>
    <row r="81" spans="1:11" ht="15" customHeight="1" x14ac:dyDescent="0.2">
      <c r="A81" s="99">
        <v>77</v>
      </c>
      <c r="B81" s="100"/>
      <c r="C81" s="101" t="s">
        <v>145</v>
      </c>
      <c r="D81" s="102"/>
      <c r="E81" s="103"/>
      <c r="F81" s="101" t="s">
        <v>403</v>
      </c>
      <c r="G81" s="102"/>
      <c r="H81" s="101"/>
      <c r="I81" s="104">
        <v>438</v>
      </c>
      <c r="J81" s="105"/>
      <c r="K81" s="105"/>
    </row>
    <row r="82" spans="1:11" ht="15" customHeight="1" x14ac:dyDescent="0.2">
      <c r="A82" s="99">
        <v>78</v>
      </c>
      <c r="B82" s="100"/>
      <c r="C82" s="101" t="s">
        <v>147</v>
      </c>
      <c r="D82" s="102"/>
      <c r="E82" s="103"/>
      <c r="F82" s="101" t="s">
        <v>404</v>
      </c>
      <c r="G82" s="102"/>
      <c r="H82" s="101"/>
      <c r="I82" s="104">
        <v>223</v>
      </c>
      <c r="J82" s="105"/>
      <c r="K82" s="105"/>
    </row>
    <row r="83" spans="1:11" ht="15" customHeight="1" x14ac:dyDescent="0.2">
      <c r="A83" s="99">
        <v>79</v>
      </c>
      <c r="B83" s="100"/>
      <c r="C83" s="101" t="s">
        <v>149</v>
      </c>
      <c r="D83" s="102"/>
      <c r="E83" s="103"/>
      <c r="F83" s="101" t="s">
        <v>405</v>
      </c>
      <c r="G83" s="102"/>
      <c r="H83" s="101"/>
      <c r="I83" s="104">
        <v>132</v>
      </c>
      <c r="J83" s="105"/>
      <c r="K83" s="105"/>
    </row>
    <row r="84" spans="1:11" ht="15" customHeight="1" x14ac:dyDescent="0.2">
      <c r="A84" s="99">
        <v>80</v>
      </c>
      <c r="B84" s="100"/>
      <c r="C84" s="101" t="s">
        <v>151</v>
      </c>
      <c r="D84" s="102"/>
      <c r="E84" s="103"/>
      <c r="F84" s="101" t="s">
        <v>406</v>
      </c>
      <c r="G84" s="102"/>
      <c r="H84" s="101"/>
      <c r="I84" s="104">
        <v>2026</v>
      </c>
      <c r="J84" s="105"/>
      <c r="K84" s="105"/>
    </row>
    <row r="85" spans="1:11" ht="15" customHeight="1" x14ac:dyDescent="0.2">
      <c r="A85" s="99">
        <v>81</v>
      </c>
      <c r="B85" s="100"/>
      <c r="C85" s="101" t="s">
        <v>153</v>
      </c>
      <c r="D85" s="102"/>
      <c r="E85" s="103"/>
      <c r="F85" s="101" t="s">
        <v>407</v>
      </c>
      <c r="G85" s="102"/>
      <c r="H85" s="101"/>
      <c r="I85" s="104">
        <v>425</v>
      </c>
      <c r="J85" s="105"/>
      <c r="K85" s="105"/>
    </row>
    <row r="86" spans="1:11" ht="15" customHeight="1" x14ac:dyDescent="0.2">
      <c r="A86" s="99">
        <v>82</v>
      </c>
      <c r="B86" s="100"/>
      <c r="C86" s="101" t="s">
        <v>155</v>
      </c>
      <c r="D86" s="102"/>
      <c r="E86" s="103"/>
      <c r="F86" s="101" t="s">
        <v>408</v>
      </c>
      <c r="G86" s="102"/>
      <c r="H86" s="101"/>
      <c r="I86" s="104">
        <v>894</v>
      </c>
      <c r="J86" s="105"/>
      <c r="K86" s="105"/>
    </row>
    <row r="87" spans="1:11" ht="15" customHeight="1" x14ac:dyDescent="0.2">
      <c r="A87" s="99">
        <v>83</v>
      </c>
      <c r="B87" s="100"/>
      <c r="C87" s="101" t="s">
        <v>157</v>
      </c>
      <c r="D87" s="102"/>
      <c r="E87" s="103"/>
      <c r="F87" s="101" t="s">
        <v>407</v>
      </c>
      <c r="G87" s="102"/>
      <c r="H87" s="101"/>
      <c r="I87" s="104">
        <v>467</v>
      </c>
      <c r="J87" s="105"/>
      <c r="K87" s="105"/>
    </row>
    <row r="88" spans="1:11" ht="15" customHeight="1" x14ac:dyDescent="0.2">
      <c r="A88" s="99">
        <v>84</v>
      </c>
      <c r="B88" s="100"/>
      <c r="C88" s="101" t="s">
        <v>158</v>
      </c>
      <c r="D88" s="102"/>
      <c r="E88" s="103"/>
      <c r="F88" s="106" t="s">
        <v>159</v>
      </c>
      <c r="G88" s="107"/>
      <c r="H88" s="106"/>
      <c r="I88" s="104">
        <v>639</v>
      </c>
      <c r="J88" s="105"/>
      <c r="K88" s="105"/>
    </row>
    <row r="89" spans="1:11" ht="15" customHeight="1" x14ac:dyDescent="0.2">
      <c r="A89" s="99">
        <v>85</v>
      </c>
      <c r="B89" s="100"/>
      <c r="C89" s="101" t="s">
        <v>160</v>
      </c>
      <c r="D89" s="102"/>
      <c r="E89" s="103"/>
      <c r="F89" s="101" t="s">
        <v>161</v>
      </c>
      <c r="G89" s="102"/>
      <c r="H89" s="101"/>
      <c r="I89" s="104">
        <v>636</v>
      </c>
      <c r="J89" s="105"/>
      <c r="K89" s="105"/>
    </row>
    <row r="90" spans="1:11" ht="15" customHeight="1" x14ac:dyDescent="0.2">
      <c r="A90" s="99">
        <v>86</v>
      </c>
      <c r="B90" s="100"/>
      <c r="C90" s="101" t="s">
        <v>162</v>
      </c>
      <c r="D90" s="102"/>
      <c r="E90" s="103"/>
      <c r="F90" s="101" t="s">
        <v>161</v>
      </c>
      <c r="G90" s="102"/>
      <c r="H90" s="101"/>
      <c r="I90" s="104">
        <v>323</v>
      </c>
      <c r="J90" s="105"/>
      <c r="K90" s="105"/>
    </row>
    <row r="91" spans="1:11" ht="15" customHeight="1" x14ac:dyDescent="0.2">
      <c r="A91" s="99">
        <v>87</v>
      </c>
      <c r="B91" s="100"/>
      <c r="C91" s="101" t="s">
        <v>163</v>
      </c>
      <c r="D91" s="102"/>
      <c r="E91" s="103"/>
      <c r="F91" s="101" t="s">
        <v>164</v>
      </c>
      <c r="G91" s="102"/>
      <c r="H91" s="101"/>
      <c r="I91" s="104">
        <v>178</v>
      </c>
      <c r="J91" s="105"/>
      <c r="K91" s="105"/>
    </row>
    <row r="92" spans="1:11" ht="15" customHeight="1" x14ac:dyDescent="0.2">
      <c r="A92" s="99">
        <v>88</v>
      </c>
      <c r="B92" s="100"/>
      <c r="C92" s="101" t="s">
        <v>165</v>
      </c>
      <c r="D92" s="102"/>
      <c r="E92" s="103"/>
      <c r="F92" s="101" t="s">
        <v>166</v>
      </c>
      <c r="G92" s="102"/>
      <c r="H92" s="101"/>
      <c r="I92" s="104">
        <v>126</v>
      </c>
      <c r="J92" s="105"/>
      <c r="K92" s="105"/>
    </row>
    <row r="93" spans="1:11" ht="15" customHeight="1" x14ac:dyDescent="0.2">
      <c r="A93" s="99">
        <v>89</v>
      </c>
      <c r="B93" s="100"/>
      <c r="C93" s="101" t="s">
        <v>167</v>
      </c>
      <c r="D93" s="102"/>
      <c r="E93" s="103"/>
      <c r="F93" s="101" t="s">
        <v>164</v>
      </c>
      <c r="G93" s="102"/>
      <c r="H93" s="101"/>
      <c r="I93" s="104">
        <v>119</v>
      </c>
      <c r="J93" s="105"/>
      <c r="K93" s="105"/>
    </row>
    <row r="94" spans="1:11" ht="15" customHeight="1" x14ac:dyDescent="0.2">
      <c r="A94" s="99">
        <v>90</v>
      </c>
      <c r="B94" s="100"/>
      <c r="C94" s="101" t="s">
        <v>168</v>
      </c>
      <c r="D94" s="102"/>
      <c r="E94" s="103"/>
      <c r="F94" s="101" t="s">
        <v>169</v>
      </c>
      <c r="G94" s="102"/>
      <c r="H94" s="101"/>
      <c r="I94" s="104">
        <v>542</v>
      </c>
      <c r="J94" s="105"/>
      <c r="K94" s="105"/>
    </row>
    <row r="95" spans="1:11" ht="15" customHeight="1" x14ac:dyDescent="0.2">
      <c r="A95" s="99">
        <v>91</v>
      </c>
      <c r="B95" s="100"/>
      <c r="C95" s="101" t="s">
        <v>170</v>
      </c>
      <c r="D95" s="102"/>
      <c r="E95" s="103"/>
      <c r="F95" s="101" t="s">
        <v>171</v>
      </c>
      <c r="G95" s="102"/>
      <c r="H95" s="101"/>
      <c r="I95" s="104">
        <v>1008</v>
      </c>
      <c r="J95" s="105"/>
      <c r="K95" s="105"/>
    </row>
    <row r="96" spans="1:11" ht="15" customHeight="1" x14ac:dyDescent="0.2">
      <c r="A96" s="99">
        <v>92</v>
      </c>
      <c r="B96" s="100"/>
      <c r="C96" s="101" t="s">
        <v>112</v>
      </c>
      <c r="D96" s="102"/>
      <c r="E96" s="103"/>
      <c r="F96" s="101" t="s">
        <v>113</v>
      </c>
      <c r="G96" s="102"/>
      <c r="H96" s="101"/>
      <c r="I96" s="104">
        <v>4915</v>
      </c>
      <c r="J96" s="105"/>
      <c r="K96" s="105"/>
    </row>
    <row r="97" spans="1:11" ht="15" customHeight="1" x14ac:dyDescent="0.2">
      <c r="A97" s="99">
        <v>93</v>
      </c>
      <c r="B97" s="100"/>
      <c r="C97" s="101" t="s">
        <v>172</v>
      </c>
      <c r="D97" s="102"/>
      <c r="E97" s="103"/>
      <c r="F97" s="101" t="s">
        <v>173</v>
      </c>
      <c r="G97" s="102"/>
      <c r="H97" s="101"/>
      <c r="I97" s="104">
        <v>214</v>
      </c>
      <c r="J97" s="105"/>
      <c r="K97" s="105"/>
    </row>
    <row r="98" spans="1:11" ht="15" customHeight="1" x14ac:dyDescent="0.2">
      <c r="A98" s="99">
        <v>94</v>
      </c>
      <c r="B98" s="100"/>
      <c r="C98" s="101" t="s">
        <v>174</v>
      </c>
      <c r="D98" s="102"/>
      <c r="E98" s="103"/>
      <c r="F98" s="101" t="s">
        <v>175</v>
      </c>
      <c r="G98" s="102"/>
      <c r="H98" s="101"/>
      <c r="I98" s="104">
        <v>818</v>
      </c>
      <c r="J98" s="105"/>
      <c r="K98" s="105"/>
    </row>
    <row r="99" spans="1:11" ht="15" customHeight="1" x14ac:dyDescent="0.2">
      <c r="A99" s="99">
        <v>95</v>
      </c>
      <c r="B99" s="100"/>
      <c r="C99" s="101" t="s">
        <v>176</v>
      </c>
      <c r="D99" s="102"/>
      <c r="E99" s="103"/>
      <c r="F99" s="101" t="s">
        <v>177</v>
      </c>
      <c r="G99" s="102"/>
      <c r="H99" s="101"/>
      <c r="I99" s="104">
        <v>554</v>
      </c>
      <c r="J99" s="105"/>
      <c r="K99" s="105"/>
    </row>
    <row r="100" spans="1:11" ht="15" customHeight="1" x14ac:dyDescent="0.2">
      <c r="A100" s="99">
        <v>96</v>
      </c>
      <c r="B100" s="100"/>
      <c r="C100" s="101" t="s">
        <v>178</v>
      </c>
      <c r="D100" s="102"/>
      <c r="E100" s="103"/>
      <c r="F100" s="101" t="s">
        <v>177</v>
      </c>
      <c r="G100" s="102"/>
      <c r="H100" s="101"/>
      <c r="I100" s="104">
        <v>405</v>
      </c>
      <c r="J100" s="105"/>
      <c r="K100" s="105"/>
    </row>
    <row r="101" spans="1:11" ht="15" customHeight="1" x14ac:dyDescent="0.2">
      <c r="A101" s="99">
        <v>97</v>
      </c>
      <c r="B101" s="100"/>
      <c r="C101" s="101" t="s">
        <v>179</v>
      </c>
      <c r="D101" s="102"/>
      <c r="E101" s="103"/>
      <c r="F101" s="101" t="s">
        <v>180</v>
      </c>
      <c r="G101" s="102"/>
      <c r="H101" s="101"/>
      <c r="I101" s="104">
        <v>113</v>
      </c>
      <c r="J101" s="105"/>
      <c r="K101" s="105"/>
    </row>
    <row r="102" spans="1:11" ht="15" customHeight="1" x14ac:dyDescent="0.2">
      <c r="A102" s="99">
        <v>98</v>
      </c>
      <c r="B102" s="100"/>
      <c r="C102" s="101" t="s">
        <v>181</v>
      </c>
      <c r="D102" s="102"/>
      <c r="E102" s="103"/>
      <c r="F102" s="101" t="s">
        <v>182</v>
      </c>
      <c r="G102" s="102"/>
      <c r="H102" s="101"/>
      <c r="I102" s="104">
        <f>ROUNDDOWN(113.26,0)</f>
        <v>113</v>
      </c>
      <c r="J102" s="105"/>
      <c r="K102" s="105"/>
    </row>
    <row r="103" spans="1:11" ht="15" customHeight="1" x14ac:dyDescent="0.2">
      <c r="A103" s="99">
        <v>99</v>
      </c>
      <c r="B103" s="100"/>
      <c r="C103" s="101" t="s">
        <v>183</v>
      </c>
      <c r="D103" s="102"/>
      <c r="E103" s="103"/>
      <c r="F103" s="101" t="s">
        <v>182</v>
      </c>
      <c r="G103" s="102"/>
      <c r="H103" s="101"/>
      <c r="I103" s="104">
        <v>455</v>
      </c>
      <c r="J103" s="105"/>
      <c r="K103" s="105"/>
    </row>
    <row r="104" spans="1:11" ht="15" customHeight="1" x14ac:dyDescent="0.2">
      <c r="A104" s="108">
        <v>100</v>
      </c>
      <c r="B104" s="109"/>
      <c r="C104" s="110" t="s">
        <v>184</v>
      </c>
      <c r="D104" s="111"/>
      <c r="E104" s="112"/>
      <c r="F104" s="110" t="s">
        <v>185</v>
      </c>
      <c r="G104" s="111"/>
      <c r="H104" s="110"/>
      <c r="I104" s="113">
        <v>206</v>
      </c>
      <c r="J104" s="105">
        <f>SUM(I55:I104)</f>
        <v>46635</v>
      </c>
      <c r="K104" s="105"/>
    </row>
    <row r="105" spans="1:11" ht="15" customHeight="1" x14ac:dyDescent="0.2">
      <c r="A105" s="114">
        <v>101</v>
      </c>
      <c r="B105" s="115"/>
      <c r="C105" s="116" t="s">
        <v>186</v>
      </c>
      <c r="D105" s="117"/>
      <c r="E105" s="118"/>
      <c r="F105" s="116" t="s">
        <v>187</v>
      </c>
      <c r="G105" s="117"/>
      <c r="H105" s="116"/>
      <c r="I105" s="119">
        <v>121</v>
      </c>
      <c r="J105" s="105"/>
      <c r="K105" s="105"/>
    </row>
    <row r="106" spans="1:11" ht="15" customHeight="1" x14ac:dyDescent="0.2">
      <c r="A106" s="99">
        <v>102</v>
      </c>
      <c r="B106" s="100"/>
      <c r="C106" s="101" t="s">
        <v>188</v>
      </c>
      <c r="D106" s="102"/>
      <c r="E106" s="103"/>
      <c r="F106" s="101" t="s">
        <v>187</v>
      </c>
      <c r="G106" s="102"/>
      <c r="H106" s="101"/>
      <c r="I106" s="104">
        <v>153</v>
      </c>
      <c r="J106" s="105"/>
      <c r="K106" s="105"/>
    </row>
    <row r="107" spans="1:11" ht="15" customHeight="1" x14ac:dyDescent="0.2">
      <c r="A107" s="99">
        <v>103</v>
      </c>
      <c r="B107" s="100"/>
      <c r="C107" s="101" t="s">
        <v>189</v>
      </c>
      <c r="D107" s="102"/>
      <c r="E107" s="103"/>
      <c r="F107" s="101" t="s">
        <v>190</v>
      </c>
      <c r="G107" s="102"/>
      <c r="H107" s="101"/>
      <c r="I107" s="104">
        <v>117</v>
      </c>
      <c r="J107" s="105"/>
      <c r="K107" s="105"/>
    </row>
    <row r="108" spans="1:11" ht="15" customHeight="1" x14ac:dyDescent="0.2">
      <c r="A108" s="99">
        <v>104</v>
      </c>
      <c r="B108" s="100"/>
      <c r="C108" s="101" t="s">
        <v>191</v>
      </c>
      <c r="D108" s="102"/>
      <c r="E108" s="103"/>
      <c r="F108" s="101" t="s">
        <v>190</v>
      </c>
      <c r="G108" s="102"/>
      <c r="H108" s="101"/>
      <c r="I108" s="104">
        <v>117</v>
      </c>
      <c r="J108" s="105"/>
      <c r="K108" s="105"/>
    </row>
    <row r="109" spans="1:11" ht="15" customHeight="1" x14ac:dyDescent="0.2">
      <c r="A109" s="99">
        <v>105</v>
      </c>
      <c r="B109" s="100"/>
      <c r="C109" s="101" t="s">
        <v>192</v>
      </c>
      <c r="D109" s="102"/>
      <c r="E109" s="103"/>
      <c r="F109" s="101" t="s">
        <v>190</v>
      </c>
      <c r="G109" s="102"/>
      <c r="H109" s="101"/>
      <c r="I109" s="104">
        <v>469</v>
      </c>
      <c r="J109" s="105"/>
      <c r="K109" s="105"/>
    </row>
    <row r="110" spans="1:11" ht="15" customHeight="1" x14ac:dyDescent="0.2">
      <c r="A110" s="99">
        <v>106</v>
      </c>
      <c r="B110" s="100"/>
      <c r="C110" s="101" t="s">
        <v>193</v>
      </c>
      <c r="D110" s="102"/>
      <c r="E110" s="103"/>
      <c r="F110" s="101" t="s">
        <v>190</v>
      </c>
      <c r="G110" s="102"/>
      <c r="H110" s="101"/>
      <c r="I110" s="104">
        <v>251</v>
      </c>
      <c r="J110" s="105"/>
      <c r="K110" s="105"/>
    </row>
    <row r="111" spans="1:11" ht="15" customHeight="1" x14ac:dyDescent="0.2">
      <c r="A111" s="99">
        <v>107</v>
      </c>
      <c r="B111" s="100"/>
      <c r="C111" s="101" t="s">
        <v>194</v>
      </c>
      <c r="D111" s="102"/>
      <c r="E111" s="103"/>
      <c r="F111" s="101" t="s">
        <v>195</v>
      </c>
      <c r="G111" s="102"/>
      <c r="H111" s="101"/>
      <c r="I111" s="104">
        <v>127</v>
      </c>
      <c r="J111" s="105"/>
      <c r="K111" s="105"/>
    </row>
    <row r="112" spans="1:11" ht="15" customHeight="1" x14ac:dyDescent="0.2">
      <c r="A112" s="99">
        <v>108</v>
      </c>
      <c r="B112" s="100"/>
      <c r="C112" s="101" t="s">
        <v>196</v>
      </c>
      <c r="D112" s="102"/>
      <c r="E112" s="103"/>
      <c r="F112" s="101" t="s">
        <v>195</v>
      </c>
      <c r="G112" s="102"/>
      <c r="H112" s="101"/>
      <c r="I112" s="104">
        <v>132</v>
      </c>
      <c r="J112" s="105"/>
      <c r="K112" s="105"/>
    </row>
    <row r="113" spans="1:11" ht="15" customHeight="1" x14ac:dyDescent="0.2">
      <c r="A113" s="99">
        <v>109</v>
      </c>
      <c r="B113" s="100"/>
      <c r="C113" s="101" t="s">
        <v>197</v>
      </c>
      <c r="D113" s="102"/>
      <c r="E113" s="103"/>
      <c r="F113" s="101" t="s">
        <v>198</v>
      </c>
      <c r="G113" s="102"/>
      <c r="H113" s="101"/>
      <c r="I113" s="104">
        <f>ROUNDDOWN(130.35,0)</f>
        <v>130</v>
      </c>
      <c r="J113" s="91"/>
      <c r="K113" s="105"/>
    </row>
    <row r="114" spans="1:11" ht="15" customHeight="1" x14ac:dyDescent="0.2">
      <c r="A114" s="99">
        <v>110</v>
      </c>
      <c r="B114" s="100"/>
      <c r="C114" s="101" t="s">
        <v>199</v>
      </c>
      <c r="D114" s="102"/>
      <c r="E114" s="103"/>
      <c r="F114" s="101" t="s">
        <v>198</v>
      </c>
      <c r="G114" s="102"/>
      <c r="H114" s="101"/>
      <c r="I114" s="104">
        <v>671</v>
      </c>
      <c r="J114" s="105"/>
      <c r="K114" s="105"/>
    </row>
    <row r="115" spans="1:11" ht="15" customHeight="1" x14ac:dyDescent="0.2">
      <c r="A115" s="99">
        <v>111</v>
      </c>
      <c r="B115" s="100"/>
      <c r="C115" s="101" t="s">
        <v>200</v>
      </c>
      <c r="D115" s="102"/>
      <c r="E115" s="103"/>
      <c r="F115" s="101" t="s">
        <v>198</v>
      </c>
      <c r="G115" s="102"/>
      <c r="H115" s="101"/>
      <c r="I115" s="104">
        <v>317</v>
      </c>
      <c r="J115" s="91"/>
      <c r="K115" s="105"/>
    </row>
    <row r="116" spans="1:11" ht="15" customHeight="1" x14ac:dyDescent="0.2">
      <c r="A116" s="99">
        <v>112</v>
      </c>
      <c r="B116" s="100"/>
      <c r="C116" s="101" t="s">
        <v>201</v>
      </c>
      <c r="D116" s="102"/>
      <c r="E116" s="103"/>
      <c r="F116" s="101" t="s">
        <v>198</v>
      </c>
      <c r="G116" s="102"/>
      <c r="H116" s="101"/>
      <c r="I116" s="104">
        <v>187</v>
      </c>
      <c r="J116" s="105"/>
      <c r="K116" s="105"/>
    </row>
    <row r="117" spans="1:11" ht="15" customHeight="1" x14ac:dyDescent="0.2">
      <c r="A117" s="99">
        <v>113</v>
      </c>
      <c r="B117" s="100"/>
      <c r="C117" s="101" t="s">
        <v>202</v>
      </c>
      <c r="D117" s="102"/>
      <c r="E117" s="103"/>
      <c r="F117" s="101" t="s">
        <v>203</v>
      </c>
      <c r="G117" s="102"/>
      <c r="H117" s="101"/>
      <c r="I117" s="104">
        <v>113</v>
      </c>
      <c r="J117" s="105"/>
      <c r="K117" s="105"/>
    </row>
    <row r="118" spans="1:11" ht="15" customHeight="1" x14ac:dyDescent="0.2">
      <c r="A118" s="99">
        <v>114</v>
      </c>
      <c r="B118" s="100"/>
      <c r="C118" s="101" t="s">
        <v>204</v>
      </c>
      <c r="D118" s="102"/>
      <c r="E118" s="103"/>
      <c r="F118" s="101" t="s">
        <v>203</v>
      </c>
      <c r="G118" s="102"/>
      <c r="H118" s="101"/>
      <c r="I118" s="104">
        <v>208</v>
      </c>
      <c r="J118" s="105"/>
      <c r="K118" s="105"/>
    </row>
    <row r="119" spans="1:11" ht="15" customHeight="1" x14ac:dyDescent="0.2">
      <c r="A119" s="99">
        <v>115</v>
      </c>
      <c r="B119" s="100"/>
      <c r="C119" s="101" t="s">
        <v>205</v>
      </c>
      <c r="D119" s="102"/>
      <c r="E119" s="103"/>
      <c r="F119" s="101" t="s">
        <v>203</v>
      </c>
      <c r="G119" s="102"/>
      <c r="H119" s="101"/>
      <c r="I119" s="104">
        <v>235</v>
      </c>
      <c r="J119" s="105"/>
      <c r="K119" s="105"/>
    </row>
    <row r="120" spans="1:11" ht="15" customHeight="1" x14ac:dyDescent="0.2">
      <c r="A120" s="99">
        <v>116</v>
      </c>
      <c r="B120" s="100"/>
      <c r="C120" s="101" t="s">
        <v>206</v>
      </c>
      <c r="D120" s="102"/>
      <c r="E120" s="103"/>
      <c r="F120" s="101" t="s">
        <v>203</v>
      </c>
      <c r="G120" s="102"/>
      <c r="H120" s="101"/>
      <c r="I120" s="104">
        <f>ROUNDDOWN(130.31,0)</f>
        <v>130</v>
      </c>
      <c r="J120" s="105"/>
      <c r="K120" s="105"/>
    </row>
    <row r="121" spans="1:11" ht="15" customHeight="1" x14ac:dyDescent="0.2">
      <c r="A121" s="99">
        <v>117</v>
      </c>
      <c r="B121" s="100"/>
      <c r="C121" s="101" t="s">
        <v>207</v>
      </c>
      <c r="D121" s="102"/>
      <c r="E121" s="103"/>
      <c r="F121" s="101" t="s">
        <v>203</v>
      </c>
      <c r="G121" s="102"/>
      <c r="H121" s="101"/>
      <c r="I121" s="104">
        <f>ROUNDDOWN(125.08,0)</f>
        <v>125</v>
      </c>
      <c r="J121" s="105"/>
      <c r="K121" s="105"/>
    </row>
    <row r="122" spans="1:11" ht="15" customHeight="1" x14ac:dyDescent="0.2">
      <c r="A122" s="99">
        <v>118</v>
      </c>
      <c r="B122" s="100"/>
      <c r="C122" s="101" t="s">
        <v>208</v>
      </c>
      <c r="D122" s="102"/>
      <c r="E122" s="103"/>
      <c r="F122" s="101" t="s">
        <v>209</v>
      </c>
      <c r="G122" s="102"/>
      <c r="H122" s="101"/>
      <c r="I122" s="104">
        <v>132</v>
      </c>
      <c r="J122" s="105"/>
      <c r="K122" s="105"/>
    </row>
    <row r="123" spans="1:11" ht="15" customHeight="1" x14ac:dyDescent="0.2">
      <c r="A123" s="99">
        <v>119</v>
      </c>
      <c r="B123" s="100"/>
      <c r="C123" s="101" t="s">
        <v>210</v>
      </c>
      <c r="D123" s="102"/>
      <c r="E123" s="103"/>
      <c r="F123" s="101" t="s">
        <v>211</v>
      </c>
      <c r="G123" s="102"/>
      <c r="H123" s="101"/>
      <c r="I123" s="104">
        <v>226</v>
      </c>
      <c r="J123" s="105"/>
      <c r="K123" s="105"/>
    </row>
    <row r="124" spans="1:11" ht="15" customHeight="1" x14ac:dyDescent="0.2">
      <c r="A124" s="99">
        <v>120</v>
      </c>
      <c r="B124" s="100"/>
      <c r="C124" s="101" t="s">
        <v>212</v>
      </c>
      <c r="D124" s="102"/>
      <c r="E124" s="103"/>
      <c r="F124" s="101" t="s">
        <v>213</v>
      </c>
      <c r="G124" s="102"/>
      <c r="H124" s="101"/>
      <c r="I124" s="104">
        <v>167</v>
      </c>
      <c r="J124" s="105"/>
      <c r="K124" s="105"/>
    </row>
    <row r="125" spans="1:11" ht="15" customHeight="1" x14ac:dyDescent="0.2">
      <c r="A125" s="99">
        <v>121</v>
      </c>
      <c r="B125" s="100"/>
      <c r="C125" s="101" t="s">
        <v>214</v>
      </c>
      <c r="D125" s="101"/>
      <c r="E125" s="103"/>
      <c r="F125" s="101" t="s">
        <v>215</v>
      </c>
      <c r="G125" s="102"/>
      <c r="H125" s="102"/>
      <c r="I125" s="120">
        <v>103</v>
      </c>
      <c r="J125" s="105"/>
      <c r="K125" s="105"/>
    </row>
    <row r="126" spans="1:11" ht="15" customHeight="1" x14ac:dyDescent="0.2">
      <c r="A126" s="99">
        <v>122</v>
      </c>
      <c r="B126" s="100"/>
      <c r="C126" s="101" t="s">
        <v>216</v>
      </c>
      <c r="D126" s="101"/>
      <c r="E126" s="103"/>
      <c r="F126" s="101" t="s">
        <v>203</v>
      </c>
      <c r="G126" s="102"/>
      <c r="H126" s="102"/>
      <c r="I126" s="120">
        <v>141</v>
      </c>
      <c r="J126" s="105"/>
      <c r="K126" s="105"/>
    </row>
    <row r="127" spans="1:11" ht="15" customHeight="1" x14ac:dyDescent="0.2">
      <c r="A127" s="99">
        <v>123</v>
      </c>
      <c r="B127" s="100"/>
      <c r="C127" s="101" t="s">
        <v>217</v>
      </c>
      <c r="D127" s="101"/>
      <c r="E127" s="103"/>
      <c r="F127" s="101" t="s">
        <v>203</v>
      </c>
      <c r="G127" s="102"/>
      <c r="H127" s="102"/>
      <c r="I127" s="120">
        <v>198</v>
      </c>
      <c r="J127" s="105"/>
      <c r="K127" s="105"/>
    </row>
    <row r="128" spans="1:11" ht="15" customHeight="1" x14ac:dyDescent="0.2">
      <c r="A128" s="99">
        <v>124</v>
      </c>
      <c r="B128" s="100"/>
      <c r="C128" s="101" t="s">
        <v>218</v>
      </c>
      <c r="D128" s="101"/>
      <c r="E128" s="103"/>
      <c r="F128" s="101" t="s">
        <v>409</v>
      </c>
      <c r="G128" s="102"/>
      <c r="H128" s="102"/>
      <c r="I128" s="120">
        <v>144</v>
      </c>
      <c r="J128" s="105"/>
      <c r="K128" s="105"/>
    </row>
    <row r="129" spans="1:18" ht="15" customHeight="1" x14ac:dyDescent="0.2">
      <c r="A129" s="99">
        <v>125</v>
      </c>
      <c r="B129" s="100"/>
      <c r="C129" s="101" t="s">
        <v>220</v>
      </c>
      <c r="D129" s="101"/>
      <c r="E129" s="103"/>
      <c r="F129" s="101" t="s">
        <v>211</v>
      </c>
      <c r="G129" s="102"/>
      <c r="H129" s="102"/>
      <c r="I129" s="120">
        <v>168</v>
      </c>
      <c r="J129" s="105"/>
      <c r="K129" s="105"/>
    </row>
    <row r="130" spans="1:18" ht="15" customHeight="1" x14ac:dyDescent="0.2">
      <c r="A130" s="99">
        <v>126</v>
      </c>
      <c r="B130" s="100"/>
      <c r="C130" s="101" t="s">
        <v>221</v>
      </c>
      <c r="D130" s="101"/>
      <c r="E130" s="103"/>
      <c r="F130" s="101" t="s">
        <v>410</v>
      </c>
      <c r="G130" s="102"/>
      <c r="H130" s="102"/>
      <c r="I130" s="120">
        <v>148</v>
      </c>
      <c r="J130" s="105"/>
      <c r="K130" s="105"/>
    </row>
    <row r="131" spans="1:18" ht="15" customHeight="1" x14ac:dyDescent="0.2">
      <c r="A131" s="99">
        <v>127</v>
      </c>
      <c r="B131" s="100"/>
      <c r="C131" s="101" t="s">
        <v>223</v>
      </c>
      <c r="D131" s="101"/>
      <c r="E131" s="103"/>
      <c r="F131" s="101" t="s">
        <v>211</v>
      </c>
      <c r="G131" s="102"/>
      <c r="H131" s="102"/>
      <c r="I131" s="120">
        <v>175</v>
      </c>
      <c r="J131" s="105"/>
      <c r="K131" s="105"/>
    </row>
    <row r="132" spans="1:18" ht="15" customHeight="1" x14ac:dyDescent="0.2">
      <c r="A132" s="99">
        <v>128</v>
      </c>
      <c r="B132" s="100"/>
      <c r="C132" s="101" t="s">
        <v>224</v>
      </c>
      <c r="D132" s="101"/>
      <c r="E132" s="103"/>
      <c r="F132" s="101" t="s">
        <v>198</v>
      </c>
      <c r="G132" s="102"/>
      <c r="H132" s="102"/>
      <c r="I132" s="120">
        <v>239</v>
      </c>
      <c r="J132" s="105"/>
      <c r="K132" s="105"/>
    </row>
    <row r="133" spans="1:18" ht="15" customHeight="1" x14ac:dyDescent="0.2">
      <c r="A133" s="99">
        <v>129</v>
      </c>
      <c r="B133" s="100"/>
      <c r="C133" s="101" t="s">
        <v>225</v>
      </c>
      <c r="D133" s="101"/>
      <c r="E133" s="103"/>
      <c r="F133" s="101" t="s">
        <v>198</v>
      </c>
      <c r="G133" s="102"/>
      <c r="H133" s="102"/>
      <c r="I133" s="120">
        <v>161</v>
      </c>
      <c r="J133" s="105"/>
      <c r="K133" s="105"/>
    </row>
    <row r="134" spans="1:18" ht="15" customHeight="1" x14ac:dyDescent="0.2">
      <c r="A134" s="99">
        <v>130</v>
      </c>
      <c r="B134" s="100"/>
      <c r="C134" s="101" t="s">
        <v>226</v>
      </c>
      <c r="D134" s="101"/>
      <c r="E134" s="103"/>
      <c r="F134" s="101" t="s">
        <v>227</v>
      </c>
      <c r="G134" s="102"/>
      <c r="H134" s="102"/>
      <c r="I134" s="104">
        <f>ROUNDDOWN(629.07,0)</f>
        <v>629</v>
      </c>
      <c r="J134" s="105"/>
      <c r="K134" s="105"/>
    </row>
    <row r="135" spans="1:18" ht="15" customHeight="1" x14ac:dyDescent="0.2">
      <c r="A135" s="99">
        <v>131</v>
      </c>
      <c r="B135" s="100"/>
      <c r="C135" s="101" t="s">
        <v>411</v>
      </c>
      <c r="D135" s="102"/>
      <c r="E135" s="103"/>
      <c r="F135" s="101" t="s">
        <v>229</v>
      </c>
      <c r="G135" s="102"/>
      <c r="H135" s="102"/>
      <c r="I135" s="120">
        <v>7530</v>
      </c>
      <c r="J135" s="105"/>
      <c r="K135" s="105"/>
    </row>
    <row r="136" spans="1:18" ht="15" customHeight="1" x14ac:dyDescent="0.2">
      <c r="A136" s="99">
        <v>132</v>
      </c>
      <c r="B136" s="100"/>
      <c r="C136" s="101" t="s">
        <v>230</v>
      </c>
      <c r="D136" s="102"/>
      <c r="E136" s="103"/>
      <c r="F136" s="101" t="s">
        <v>412</v>
      </c>
      <c r="G136" s="102"/>
      <c r="H136" s="102"/>
      <c r="I136" s="120">
        <v>4088</v>
      </c>
      <c r="J136" s="105"/>
      <c r="K136" s="105"/>
    </row>
    <row r="137" spans="1:18" ht="15" customHeight="1" x14ac:dyDescent="0.2">
      <c r="A137" s="99">
        <v>133</v>
      </c>
      <c r="B137" s="100"/>
      <c r="C137" s="101" t="s">
        <v>231</v>
      </c>
      <c r="D137" s="102"/>
      <c r="E137" s="103"/>
      <c r="F137" s="101" t="s">
        <v>413</v>
      </c>
      <c r="G137" s="102"/>
      <c r="H137" s="102"/>
      <c r="I137" s="120">
        <v>85</v>
      </c>
      <c r="J137" s="105"/>
      <c r="K137" s="105"/>
    </row>
    <row r="138" spans="1:18" ht="15" customHeight="1" x14ac:dyDescent="0.2">
      <c r="A138" s="99">
        <v>134</v>
      </c>
      <c r="B138" s="100"/>
      <c r="C138" s="101" t="s">
        <v>233</v>
      </c>
      <c r="D138" s="102"/>
      <c r="E138" s="103"/>
      <c r="F138" s="101" t="s">
        <v>415</v>
      </c>
      <c r="G138" s="102"/>
      <c r="H138" s="102"/>
      <c r="I138" s="120">
        <v>99</v>
      </c>
      <c r="J138" s="105"/>
      <c r="K138" s="105"/>
    </row>
    <row r="139" spans="1:18" ht="15" customHeight="1" x14ac:dyDescent="0.2">
      <c r="A139" s="99">
        <v>135</v>
      </c>
      <c r="B139" s="100"/>
      <c r="C139" s="101" t="s">
        <v>235</v>
      </c>
      <c r="D139" s="102"/>
      <c r="E139" s="103"/>
      <c r="F139" s="101" t="s">
        <v>182</v>
      </c>
      <c r="G139" s="102"/>
      <c r="H139" s="102"/>
      <c r="I139" s="120">
        <f>ROUNDDOWN(91.23,0)</f>
        <v>91</v>
      </c>
      <c r="J139" s="105"/>
      <c r="K139" s="105"/>
    </row>
    <row r="140" spans="1:18" ht="15" customHeight="1" x14ac:dyDescent="0.2">
      <c r="A140" s="99">
        <v>136</v>
      </c>
      <c r="B140" s="100"/>
      <c r="C140" s="101" t="s">
        <v>236</v>
      </c>
      <c r="D140" s="102"/>
      <c r="E140" s="103"/>
      <c r="F140" s="101" t="s">
        <v>414</v>
      </c>
      <c r="G140" s="102"/>
      <c r="H140" s="102"/>
      <c r="I140" s="120">
        <v>62</v>
      </c>
      <c r="J140" s="105"/>
      <c r="K140" s="105"/>
    </row>
    <row r="141" spans="1:18" ht="15" customHeight="1" x14ac:dyDescent="0.2">
      <c r="A141" s="99">
        <v>137</v>
      </c>
      <c r="B141" s="100"/>
      <c r="C141" s="101" t="s">
        <v>238</v>
      </c>
      <c r="D141" s="102"/>
      <c r="E141" s="103"/>
      <c r="F141" s="101" t="s">
        <v>180</v>
      </c>
      <c r="G141" s="102"/>
      <c r="H141" s="102"/>
      <c r="I141" s="120">
        <v>50</v>
      </c>
      <c r="J141" s="105"/>
      <c r="K141" s="91"/>
      <c r="L141" s="101"/>
      <c r="M141" s="101"/>
      <c r="N141" s="101"/>
      <c r="O141" s="101"/>
      <c r="P141" s="101"/>
      <c r="Q141" s="101"/>
      <c r="R141" s="121"/>
    </row>
    <row r="142" spans="1:18" ht="15" customHeight="1" x14ac:dyDescent="0.2">
      <c r="A142" s="99">
        <v>138</v>
      </c>
      <c r="B142" s="100"/>
      <c r="C142" s="101" t="s">
        <v>239</v>
      </c>
      <c r="D142" s="102"/>
      <c r="E142" s="103"/>
      <c r="F142" s="101" t="s">
        <v>198</v>
      </c>
      <c r="G142" s="102"/>
      <c r="H142" s="102"/>
      <c r="I142" s="120">
        <v>754</v>
      </c>
      <c r="J142" s="105"/>
      <c r="K142" s="105"/>
    </row>
    <row r="143" spans="1:18" ht="15" customHeight="1" x14ac:dyDescent="0.2">
      <c r="A143" s="99">
        <v>139</v>
      </c>
      <c r="B143" s="100"/>
      <c r="C143" s="101" t="s">
        <v>240</v>
      </c>
      <c r="D143" s="102"/>
      <c r="E143" s="103"/>
      <c r="F143" s="101" t="s">
        <v>241</v>
      </c>
      <c r="G143" s="102"/>
      <c r="H143" s="102"/>
      <c r="I143" s="120">
        <f>ROUNDDOWN(160.49,0)</f>
        <v>160</v>
      </c>
      <c r="J143" s="105"/>
      <c r="K143" s="105"/>
    </row>
    <row r="144" spans="1:18" ht="15" customHeight="1" x14ac:dyDescent="0.2">
      <c r="A144" s="99">
        <v>140</v>
      </c>
      <c r="B144" s="100"/>
      <c r="C144" s="101" t="s">
        <v>242</v>
      </c>
      <c r="D144" s="102"/>
      <c r="E144" s="103"/>
      <c r="F144" s="101" t="s">
        <v>209</v>
      </c>
      <c r="G144" s="102"/>
      <c r="H144" s="102"/>
      <c r="I144" s="120">
        <v>190</v>
      </c>
      <c r="J144" s="105"/>
      <c r="K144" s="105"/>
    </row>
    <row r="145" spans="1:11" ht="15" customHeight="1" x14ac:dyDescent="0.2">
      <c r="A145" s="99">
        <v>141</v>
      </c>
      <c r="B145" s="100"/>
      <c r="C145" s="101" t="s">
        <v>243</v>
      </c>
      <c r="D145" s="101"/>
      <c r="E145" s="103"/>
      <c r="F145" s="101" t="s">
        <v>82</v>
      </c>
      <c r="G145" s="102"/>
      <c r="H145" s="102"/>
      <c r="I145" s="120">
        <v>331</v>
      </c>
      <c r="J145" s="105"/>
      <c r="K145" s="105"/>
    </row>
    <row r="146" spans="1:11" ht="15" customHeight="1" x14ac:dyDescent="0.2">
      <c r="A146" s="99">
        <v>142</v>
      </c>
      <c r="B146" s="100"/>
      <c r="C146" s="101" t="s">
        <v>244</v>
      </c>
      <c r="D146" s="102"/>
      <c r="E146" s="101"/>
      <c r="F146" s="101" t="s">
        <v>190</v>
      </c>
      <c r="G146" s="102"/>
      <c r="H146" s="102"/>
      <c r="I146" s="104">
        <v>287</v>
      </c>
      <c r="J146" s="105"/>
      <c r="K146" s="105"/>
    </row>
    <row r="147" spans="1:11" ht="15" customHeight="1" x14ac:dyDescent="0.2">
      <c r="A147" s="99">
        <v>143</v>
      </c>
      <c r="B147" s="100"/>
      <c r="C147" s="101" t="s">
        <v>419</v>
      </c>
      <c r="D147" s="102"/>
      <c r="E147" s="101"/>
      <c r="F147" s="101" t="s">
        <v>198</v>
      </c>
      <c r="G147" s="102"/>
      <c r="H147" s="102"/>
      <c r="I147" s="120">
        <f>ROUNDDOWN(108.28,0)</f>
        <v>108</v>
      </c>
      <c r="J147" s="105"/>
      <c r="K147" s="105"/>
    </row>
    <row r="148" spans="1:11" ht="15" customHeight="1" x14ac:dyDescent="0.2">
      <c r="A148" s="99">
        <v>144</v>
      </c>
      <c r="B148" s="100"/>
      <c r="C148" s="101" t="s">
        <v>246</v>
      </c>
      <c r="D148" s="102"/>
      <c r="E148" s="101"/>
      <c r="F148" s="101" t="s">
        <v>247</v>
      </c>
      <c r="G148" s="102"/>
      <c r="H148" s="102"/>
      <c r="I148" s="104">
        <v>94</v>
      </c>
      <c r="J148" s="105"/>
      <c r="K148" s="105"/>
    </row>
    <row r="149" spans="1:11" ht="15" customHeight="1" x14ac:dyDescent="0.2">
      <c r="A149" s="99">
        <v>145</v>
      </c>
      <c r="B149" s="100"/>
      <c r="C149" s="101" t="s">
        <v>248</v>
      </c>
      <c r="D149" s="102"/>
      <c r="E149" s="101"/>
      <c r="F149" s="101" t="s">
        <v>249</v>
      </c>
      <c r="G149" s="102"/>
      <c r="H149" s="102"/>
      <c r="I149" s="120">
        <v>201</v>
      </c>
      <c r="J149" s="105"/>
      <c r="K149" s="105"/>
    </row>
    <row r="150" spans="1:11" ht="15" customHeight="1" x14ac:dyDescent="0.2">
      <c r="A150" s="99">
        <v>146</v>
      </c>
      <c r="B150" s="100"/>
      <c r="C150" s="122" t="s">
        <v>250</v>
      </c>
      <c r="D150" s="102"/>
      <c r="E150" s="101"/>
      <c r="F150" s="101" t="s">
        <v>203</v>
      </c>
      <c r="G150" s="102"/>
      <c r="H150" s="102"/>
      <c r="I150" s="120">
        <v>95</v>
      </c>
      <c r="J150" s="105"/>
      <c r="K150" s="105"/>
    </row>
    <row r="151" spans="1:11" ht="15" customHeight="1" x14ac:dyDescent="0.2">
      <c r="A151" s="99" t="s">
        <v>439</v>
      </c>
      <c r="B151" s="100"/>
      <c r="C151" s="101" t="s">
        <v>324</v>
      </c>
      <c r="D151" s="102"/>
      <c r="E151" s="103"/>
      <c r="F151" s="101" t="s">
        <v>325</v>
      </c>
      <c r="G151" s="102"/>
      <c r="H151" s="102"/>
      <c r="I151" s="120">
        <v>288</v>
      </c>
      <c r="J151" s="105"/>
      <c r="K151" s="105"/>
    </row>
    <row r="152" spans="1:11" ht="15" customHeight="1" x14ac:dyDescent="0.2">
      <c r="A152" s="99">
        <v>148</v>
      </c>
      <c r="B152" s="100"/>
      <c r="C152" s="101" t="s">
        <v>251</v>
      </c>
      <c r="D152" s="102"/>
      <c r="E152" s="103"/>
      <c r="F152" s="101" t="s">
        <v>416</v>
      </c>
      <c r="G152" s="102"/>
      <c r="H152" s="102"/>
      <c r="I152" s="120">
        <v>783</v>
      </c>
      <c r="J152" s="105"/>
      <c r="K152" s="105"/>
    </row>
    <row r="153" spans="1:11" ht="15" customHeight="1" x14ac:dyDescent="0.2">
      <c r="A153" s="99" t="s">
        <v>440</v>
      </c>
      <c r="B153" s="100"/>
      <c r="C153" s="101" t="s">
        <v>425</v>
      </c>
      <c r="D153" s="102"/>
      <c r="E153" s="103"/>
      <c r="F153" s="101" t="s">
        <v>327</v>
      </c>
      <c r="G153" s="102"/>
      <c r="H153" s="102"/>
      <c r="I153" s="120">
        <v>195</v>
      </c>
      <c r="J153" s="105"/>
      <c r="K153" s="105"/>
    </row>
    <row r="154" spans="1:11" ht="15" customHeight="1" x14ac:dyDescent="0.2">
      <c r="A154" s="108">
        <v>150</v>
      </c>
      <c r="B154" s="109"/>
      <c r="C154" s="110" t="s">
        <v>254</v>
      </c>
      <c r="D154" s="111"/>
      <c r="E154" s="112"/>
      <c r="F154" s="110" t="s">
        <v>113</v>
      </c>
      <c r="G154" s="111"/>
      <c r="H154" s="111"/>
      <c r="I154" s="123">
        <v>3602</v>
      </c>
      <c r="J154" s="105">
        <f>SUM(I105:I154)</f>
        <v>25327</v>
      </c>
      <c r="K154" s="105"/>
    </row>
    <row r="155" spans="1:11" ht="15" customHeight="1" x14ac:dyDescent="0.2">
      <c r="A155" s="99">
        <v>151</v>
      </c>
      <c r="B155" s="115"/>
      <c r="C155" s="116" t="s">
        <v>255</v>
      </c>
      <c r="D155" s="117"/>
      <c r="E155" s="118"/>
      <c r="F155" s="116" t="s">
        <v>113</v>
      </c>
      <c r="G155" s="117"/>
      <c r="H155" s="117"/>
      <c r="I155" s="124">
        <v>195</v>
      </c>
      <c r="J155" s="91"/>
      <c r="K155" s="105"/>
    </row>
    <row r="156" spans="1:11" ht="15" customHeight="1" x14ac:dyDescent="0.2">
      <c r="A156" s="99" t="s">
        <v>441</v>
      </c>
      <c r="B156" s="100"/>
      <c r="C156" s="101" t="s">
        <v>426</v>
      </c>
      <c r="D156" s="102"/>
      <c r="E156" s="103"/>
      <c r="F156" s="101" t="s">
        <v>180</v>
      </c>
      <c r="G156" s="102"/>
      <c r="H156" s="102"/>
      <c r="I156" s="120">
        <f>ROUNDDOWN(131.28,0)</f>
        <v>131</v>
      </c>
      <c r="J156" s="105"/>
      <c r="K156" s="105"/>
    </row>
    <row r="157" spans="1:11" ht="15" customHeight="1" x14ac:dyDescent="0.2">
      <c r="A157" s="99">
        <v>153</v>
      </c>
      <c r="B157" s="100"/>
      <c r="C157" s="101" t="s">
        <v>253</v>
      </c>
      <c r="D157" s="102"/>
      <c r="E157" s="103"/>
      <c r="F157" s="101" t="s">
        <v>164</v>
      </c>
      <c r="G157" s="102"/>
      <c r="H157" s="102"/>
      <c r="I157" s="120">
        <v>112</v>
      </c>
      <c r="J157" s="105"/>
      <c r="K157" s="105"/>
    </row>
    <row r="158" spans="1:11" ht="15" customHeight="1" x14ac:dyDescent="0.2">
      <c r="A158" s="99" t="s">
        <v>442</v>
      </c>
      <c r="B158" s="100"/>
      <c r="C158" s="101" t="s">
        <v>427</v>
      </c>
      <c r="D158" s="102"/>
      <c r="E158" s="103"/>
      <c r="F158" s="101" t="s">
        <v>182</v>
      </c>
      <c r="G158" s="102"/>
      <c r="H158" s="102"/>
      <c r="I158" s="120">
        <f>ROUNDDOWN(158.09,0)</f>
        <v>158</v>
      </c>
      <c r="J158" s="105"/>
      <c r="K158" s="105"/>
    </row>
    <row r="159" spans="1:11" ht="15" customHeight="1" x14ac:dyDescent="0.2">
      <c r="A159" s="99">
        <v>155</v>
      </c>
      <c r="B159" s="100"/>
      <c r="C159" s="101" t="s">
        <v>256</v>
      </c>
      <c r="D159" s="102"/>
      <c r="E159" s="103"/>
      <c r="F159" s="101" t="s">
        <v>257</v>
      </c>
      <c r="G159" s="102"/>
      <c r="H159" s="102"/>
      <c r="I159" s="120">
        <v>138</v>
      </c>
      <c r="J159" s="105"/>
      <c r="K159" s="105"/>
    </row>
    <row r="160" spans="1:11" ht="15" customHeight="1" x14ac:dyDescent="0.2">
      <c r="A160" s="99" t="s">
        <v>443</v>
      </c>
      <c r="B160" s="100"/>
      <c r="C160" s="101" t="s">
        <v>331</v>
      </c>
      <c r="D160" s="102"/>
      <c r="E160" s="103"/>
      <c r="F160" s="101" t="s">
        <v>182</v>
      </c>
      <c r="G160" s="102"/>
      <c r="H160" s="102"/>
      <c r="I160" s="120">
        <v>116</v>
      </c>
      <c r="J160" s="105"/>
      <c r="K160" s="105"/>
    </row>
    <row r="161" spans="1:11" ht="15" customHeight="1" x14ac:dyDescent="0.2">
      <c r="A161" s="99" t="s">
        <v>444</v>
      </c>
      <c r="B161" s="100"/>
      <c r="C161" s="101" t="s">
        <v>332</v>
      </c>
      <c r="D161" s="102"/>
      <c r="E161" s="103"/>
      <c r="F161" s="101" t="s">
        <v>187</v>
      </c>
      <c r="G161" s="102"/>
      <c r="H161" s="102"/>
      <c r="I161" s="120">
        <v>132</v>
      </c>
      <c r="J161" s="105"/>
      <c r="K161" s="105"/>
    </row>
    <row r="162" spans="1:11" ht="15" customHeight="1" x14ac:dyDescent="0.2">
      <c r="A162" s="99" t="s">
        <v>445</v>
      </c>
      <c r="B162" s="100"/>
      <c r="C162" s="101" t="s">
        <v>333</v>
      </c>
      <c r="D162" s="102"/>
      <c r="E162" s="103"/>
      <c r="F162" s="101" t="s">
        <v>334</v>
      </c>
      <c r="G162" s="102"/>
      <c r="H162" s="102"/>
      <c r="I162" s="120">
        <v>991</v>
      </c>
      <c r="J162" s="105"/>
      <c r="K162" s="105"/>
    </row>
    <row r="163" spans="1:11" ht="15" customHeight="1" x14ac:dyDescent="0.2">
      <c r="A163" s="99" t="s">
        <v>446</v>
      </c>
      <c r="B163" s="100"/>
      <c r="C163" s="101" t="s">
        <v>335</v>
      </c>
      <c r="D163" s="102"/>
      <c r="E163" s="103"/>
      <c r="F163" s="101" t="s">
        <v>185</v>
      </c>
      <c r="G163" s="102"/>
      <c r="H163" s="102"/>
      <c r="I163" s="120">
        <v>149</v>
      </c>
      <c r="J163" s="105"/>
      <c r="K163" s="105"/>
    </row>
    <row r="164" spans="1:11" ht="15" customHeight="1" x14ac:dyDescent="0.2">
      <c r="A164" s="99">
        <v>160</v>
      </c>
      <c r="B164" s="100"/>
      <c r="C164" s="101" t="s">
        <v>258</v>
      </c>
      <c r="D164" s="102"/>
      <c r="E164" s="103"/>
      <c r="F164" s="101" t="s">
        <v>213</v>
      </c>
      <c r="G164" s="102"/>
      <c r="H164" s="102"/>
      <c r="I164" s="120">
        <v>240</v>
      </c>
      <c r="J164" s="105"/>
      <c r="K164" s="105"/>
    </row>
    <row r="165" spans="1:11" ht="15" customHeight="1" x14ac:dyDescent="0.2">
      <c r="A165" s="99">
        <v>161</v>
      </c>
      <c r="B165" s="100"/>
      <c r="C165" s="101" t="s">
        <v>259</v>
      </c>
      <c r="D165" s="102"/>
      <c r="E165" s="103"/>
      <c r="F165" s="101" t="s">
        <v>190</v>
      </c>
      <c r="G165" s="102"/>
      <c r="H165" s="102"/>
      <c r="I165" s="120">
        <v>377</v>
      </c>
      <c r="J165" s="105"/>
      <c r="K165" s="105"/>
    </row>
    <row r="166" spans="1:11" ht="15" customHeight="1" x14ac:dyDescent="0.2">
      <c r="A166" s="99">
        <v>162</v>
      </c>
      <c r="B166" s="100"/>
      <c r="C166" s="101" t="s">
        <v>260</v>
      </c>
      <c r="D166" s="102"/>
      <c r="E166" s="103"/>
      <c r="F166" s="101" t="s">
        <v>261</v>
      </c>
      <c r="G166" s="102"/>
      <c r="H166" s="102"/>
      <c r="I166" s="120">
        <v>240</v>
      </c>
      <c r="J166" s="105"/>
      <c r="K166" s="105"/>
    </row>
    <row r="167" spans="1:11" ht="15" customHeight="1" x14ac:dyDescent="0.2">
      <c r="A167" s="99">
        <v>163</v>
      </c>
      <c r="B167" s="100"/>
      <c r="C167" s="101" t="s">
        <v>262</v>
      </c>
      <c r="D167" s="102"/>
      <c r="E167" s="103"/>
      <c r="F167" s="101" t="s">
        <v>203</v>
      </c>
      <c r="G167" s="102"/>
      <c r="H167" s="102"/>
      <c r="I167" s="120">
        <f>ROUNDDOWN(316.48,0)</f>
        <v>316</v>
      </c>
      <c r="J167" s="105"/>
      <c r="K167" s="105"/>
    </row>
    <row r="168" spans="1:11" ht="15" customHeight="1" x14ac:dyDescent="0.2">
      <c r="A168" s="99">
        <v>164</v>
      </c>
      <c r="B168" s="100"/>
      <c r="C168" s="101" t="s">
        <v>263</v>
      </c>
      <c r="D168" s="102"/>
      <c r="E168" s="103"/>
      <c r="F168" s="101" t="s">
        <v>211</v>
      </c>
      <c r="G168" s="102"/>
      <c r="H168" s="102"/>
      <c r="I168" s="120">
        <v>225</v>
      </c>
      <c r="J168" s="105"/>
      <c r="K168" s="105"/>
    </row>
    <row r="169" spans="1:11" ht="15" customHeight="1" x14ac:dyDescent="0.2">
      <c r="A169" s="99">
        <v>165</v>
      </c>
      <c r="B169" s="100"/>
      <c r="C169" s="101" t="s">
        <v>264</v>
      </c>
      <c r="D169" s="102"/>
      <c r="E169" s="103"/>
      <c r="F169" s="101" t="s">
        <v>265</v>
      </c>
      <c r="G169" s="102"/>
      <c r="H169" s="102"/>
      <c r="I169" s="120">
        <v>226</v>
      </c>
      <c r="J169" s="105"/>
      <c r="K169" s="105"/>
    </row>
    <row r="170" spans="1:11" ht="15" customHeight="1" x14ac:dyDescent="0.2">
      <c r="A170" s="99">
        <v>166</v>
      </c>
      <c r="B170" s="100"/>
      <c r="C170" s="101" t="s">
        <v>266</v>
      </c>
      <c r="D170" s="102"/>
      <c r="E170" s="103"/>
      <c r="F170" s="101" t="s">
        <v>267</v>
      </c>
      <c r="G170" s="102"/>
      <c r="H170" s="102"/>
      <c r="I170" s="120">
        <v>344</v>
      </c>
      <c r="J170" s="91"/>
      <c r="K170" s="105"/>
    </row>
    <row r="171" spans="1:11" ht="15" customHeight="1" x14ac:dyDescent="0.2">
      <c r="A171" s="99" t="s">
        <v>447</v>
      </c>
      <c r="B171" s="100"/>
      <c r="C171" s="101" t="s">
        <v>336</v>
      </c>
      <c r="D171" s="101"/>
      <c r="E171" s="103"/>
      <c r="F171" s="101" t="s">
        <v>82</v>
      </c>
      <c r="G171" s="102"/>
      <c r="H171" s="102"/>
      <c r="I171" s="120">
        <f>ROUNDDOWN(103.21,0)</f>
        <v>103</v>
      </c>
      <c r="J171" s="105"/>
      <c r="K171" s="105"/>
    </row>
    <row r="172" spans="1:11" ht="15" customHeight="1" x14ac:dyDescent="0.2">
      <c r="A172" s="99">
        <v>168</v>
      </c>
      <c r="C172" s="101" t="s">
        <v>268</v>
      </c>
      <c r="D172" s="101"/>
      <c r="E172" s="103"/>
      <c r="F172" s="101" t="s">
        <v>417</v>
      </c>
      <c r="G172" s="102"/>
      <c r="H172" s="102"/>
      <c r="I172" s="104">
        <v>96</v>
      </c>
      <c r="J172" s="105"/>
      <c r="K172" s="105"/>
    </row>
    <row r="173" spans="1:11" ht="15" customHeight="1" x14ac:dyDescent="0.2">
      <c r="A173" s="99">
        <v>169</v>
      </c>
      <c r="C173" s="101" t="s">
        <v>270</v>
      </c>
      <c r="D173" s="101"/>
      <c r="E173" s="103"/>
      <c r="F173" s="101" t="s">
        <v>418</v>
      </c>
      <c r="G173" s="102"/>
      <c r="H173" s="102"/>
      <c r="I173" s="104">
        <f>ROUNDDOWN(148.46,0)</f>
        <v>148</v>
      </c>
      <c r="J173" s="105"/>
      <c r="K173" s="105"/>
    </row>
    <row r="174" spans="1:11" ht="15" customHeight="1" x14ac:dyDescent="0.2">
      <c r="A174" s="99" t="s">
        <v>448</v>
      </c>
      <c r="C174" s="101" t="s">
        <v>337</v>
      </c>
      <c r="D174" s="102"/>
      <c r="E174" s="101"/>
      <c r="F174" s="101" t="s">
        <v>428</v>
      </c>
      <c r="G174" s="102"/>
      <c r="H174" s="102"/>
      <c r="I174" s="120">
        <v>3512</v>
      </c>
      <c r="J174" s="105"/>
      <c r="K174" s="105"/>
    </row>
    <row r="175" spans="1:11" ht="15" customHeight="1" x14ac:dyDescent="0.2">
      <c r="A175" s="99">
        <v>171</v>
      </c>
      <c r="C175" s="101" t="s">
        <v>272</v>
      </c>
      <c r="D175" s="102"/>
      <c r="E175" s="101"/>
      <c r="F175" s="101" t="s">
        <v>420</v>
      </c>
      <c r="G175" s="102"/>
      <c r="H175" s="102"/>
      <c r="I175" s="104">
        <v>582</v>
      </c>
      <c r="J175" s="105"/>
      <c r="K175" s="105"/>
    </row>
    <row r="176" spans="1:11" ht="15" customHeight="1" x14ac:dyDescent="0.2">
      <c r="A176" s="99">
        <v>172</v>
      </c>
      <c r="C176" s="101" t="s">
        <v>274</v>
      </c>
      <c r="D176" s="102"/>
      <c r="E176" s="101"/>
      <c r="F176" s="101" t="s">
        <v>417</v>
      </c>
      <c r="G176" s="102"/>
      <c r="H176" s="102"/>
      <c r="I176" s="120">
        <v>130</v>
      </c>
      <c r="J176" s="105"/>
      <c r="K176" s="105"/>
    </row>
    <row r="177" spans="1:11" ht="15" customHeight="1" x14ac:dyDescent="0.2">
      <c r="A177" s="99">
        <v>173</v>
      </c>
      <c r="C177" s="101" t="s">
        <v>275</v>
      </c>
      <c r="D177" s="102"/>
      <c r="E177" s="101"/>
      <c r="F177" s="101" t="s">
        <v>198</v>
      </c>
      <c r="G177" s="102"/>
      <c r="H177" s="102"/>
      <c r="I177" s="120">
        <v>133</v>
      </c>
      <c r="J177" s="105"/>
      <c r="K177" s="105"/>
    </row>
    <row r="178" spans="1:11" ht="15" customHeight="1" x14ac:dyDescent="0.2">
      <c r="A178" s="99">
        <v>174</v>
      </c>
      <c r="C178" s="122" t="s">
        <v>276</v>
      </c>
      <c r="D178" s="102"/>
      <c r="E178" s="101"/>
      <c r="F178" s="101" t="s">
        <v>82</v>
      </c>
      <c r="G178" s="102"/>
      <c r="H178" s="102"/>
      <c r="I178" s="120">
        <v>436</v>
      </c>
      <c r="J178" s="105"/>
      <c r="K178" s="105"/>
    </row>
    <row r="179" spans="1:11" ht="15" customHeight="1" x14ac:dyDescent="0.2">
      <c r="A179" s="99">
        <v>175</v>
      </c>
      <c r="C179" s="122" t="s">
        <v>277</v>
      </c>
      <c r="D179" s="102"/>
      <c r="E179" s="101"/>
      <c r="F179" s="101" t="s">
        <v>190</v>
      </c>
      <c r="G179" s="102"/>
      <c r="H179" s="102"/>
      <c r="I179" s="120">
        <v>126</v>
      </c>
      <c r="J179" s="105"/>
      <c r="K179" s="105"/>
    </row>
    <row r="180" spans="1:11" ht="15" customHeight="1" x14ac:dyDescent="0.2">
      <c r="A180" s="99">
        <v>176</v>
      </c>
      <c r="C180" s="122" t="s">
        <v>278</v>
      </c>
      <c r="D180" s="102"/>
      <c r="E180" s="101"/>
      <c r="F180" s="101" t="s">
        <v>279</v>
      </c>
      <c r="G180" s="102"/>
      <c r="H180" s="102"/>
      <c r="I180" s="120">
        <v>281</v>
      </c>
      <c r="J180" s="105"/>
      <c r="K180" s="105"/>
    </row>
    <row r="181" spans="1:11" ht="15" customHeight="1" x14ac:dyDescent="0.2">
      <c r="A181" s="99">
        <v>177</v>
      </c>
      <c r="C181" s="122" t="s">
        <v>280</v>
      </c>
      <c r="D181" s="102"/>
      <c r="E181" s="101"/>
      <c r="F181" s="101" t="s">
        <v>281</v>
      </c>
      <c r="G181" s="102"/>
      <c r="H181" s="102"/>
      <c r="I181" s="120">
        <v>909</v>
      </c>
      <c r="J181" s="105"/>
      <c r="K181" s="105"/>
    </row>
    <row r="182" spans="1:11" ht="15" customHeight="1" x14ac:dyDescent="0.2">
      <c r="A182" s="99">
        <v>178</v>
      </c>
      <c r="C182" s="122" t="s">
        <v>282</v>
      </c>
      <c r="D182" s="102"/>
      <c r="E182" s="101"/>
      <c r="F182" s="101" t="s">
        <v>421</v>
      </c>
      <c r="G182" s="102"/>
      <c r="H182" s="102"/>
      <c r="I182" s="120">
        <v>258</v>
      </c>
      <c r="J182" s="105"/>
      <c r="K182" s="105"/>
    </row>
    <row r="183" spans="1:11" ht="15" customHeight="1" x14ac:dyDescent="0.2">
      <c r="A183" s="99">
        <v>179</v>
      </c>
      <c r="C183" s="122" t="s">
        <v>284</v>
      </c>
      <c r="D183" s="102"/>
      <c r="E183" s="101"/>
      <c r="F183" s="101" t="s">
        <v>422</v>
      </c>
      <c r="G183" s="102"/>
      <c r="H183" s="102"/>
      <c r="I183" s="120">
        <v>141</v>
      </c>
      <c r="J183" s="105"/>
      <c r="K183" s="105"/>
    </row>
    <row r="184" spans="1:11" ht="15" customHeight="1" x14ac:dyDescent="0.2">
      <c r="A184" s="99">
        <v>180</v>
      </c>
      <c r="C184" s="122" t="s">
        <v>286</v>
      </c>
      <c r="D184" s="102"/>
      <c r="E184" s="101"/>
      <c r="F184" s="101" t="s">
        <v>98</v>
      </c>
      <c r="G184" s="102"/>
      <c r="H184" s="102"/>
      <c r="I184" s="120">
        <v>358</v>
      </c>
      <c r="J184" s="105"/>
      <c r="K184" s="105"/>
    </row>
    <row r="185" spans="1:11" ht="15" customHeight="1" x14ac:dyDescent="0.2">
      <c r="A185" s="99">
        <v>181</v>
      </c>
      <c r="C185" s="122" t="s">
        <v>287</v>
      </c>
      <c r="D185" s="102"/>
      <c r="E185" s="101"/>
      <c r="F185" s="101" t="s">
        <v>98</v>
      </c>
      <c r="G185" s="102"/>
      <c r="H185" s="102"/>
      <c r="I185" s="120">
        <v>151</v>
      </c>
      <c r="J185" s="105"/>
      <c r="K185" s="105"/>
    </row>
    <row r="186" spans="1:11" ht="15" customHeight="1" x14ac:dyDescent="0.2">
      <c r="A186" s="99" t="s">
        <v>449</v>
      </c>
      <c r="C186" s="122" t="s">
        <v>339</v>
      </c>
      <c r="D186" s="102"/>
      <c r="E186" s="101"/>
      <c r="F186" s="101" t="s">
        <v>140</v>
      </c>
      <c r="G186" s="102"/>
      <c r="H186" s="102"/>
      <c r="I186" s="120">
        <v>182</v>
      </c>
      <c r="J186" s="105"/>
      <c r="K186" s="105"/>
    </row>
    <row r="187" spans="1:11" ht="15" customHeight="1" x14ac:dyDescent="0.2">
      <c r="A187" s="99">
        <v>183</v>
      </c>
      <c r="C187" s="122" t="s">
        <v>288</v>
      </c>
      <c r="D187" s="102"/>
      <c r="E187" s="101"/>
      <c r="F187" s="101" t="s">
        <v>213</v>
      </c>
      <c r="G187" s="102"/>
      <c r="H187" s="102"/>
      <c r="I187" s="120">
        <v>153</v>
      </c>
      <c r="J187" s="105"/>
      <c r="K187" s="105"/>
    </row>
    <row r="188" spans="1:11" ht="15" customHeight="1" x14ac:dyDescent="0.2">
      <c r="A188" s="99" t="s">
        <v>450</v>
      </c>
      <c r="C188" s="122" t="s">
        <v>340</v>
      </c>
      <c r="D188" s="102"/>
      <c r="E188" s="101"/>
      <c r="F188" s="101" t="s">
        <v>203</v>
      </c>
      <c r="G188" s="102"/>
      <c r="H188" s="102"/>
      <c r="I188" s="120">
        <v>105</v>
      </c>
      <c r="J188" s="105"/>
      <c r="K188" s="105"/>
    </row>
    <row r="189" spans="1:11" ht="15" customHeight="1" x14ac:dyDescent="0.2">
      <c r="A189" s="99">
        <v>185</v>
      </c>
      <c r="C189" s="122" t="s">
        <v>289</v>
      </c>
      <c r="D189" s="102"/>
      <c r="E189" s="101"/>
      <c r="F189" s="101" t="s">
        <v>290</v>
      </c>
      <c r="G189" s="102"/>
      <c r="H189" s="102"/>
      <c r="I189" s="120">
        <v>126</v>
      </c>
      <c r="J189" s="105"/>
      <c r="K189" s="105"/>
    </row>
    <row r="190" spans="1:11" ht="15" customHeight="1" x14ac:dyDescent="0.2">
      <c r="A190" s="99">
        <v>186</v>
      </c>
      <c r="C190" s="122" t="s">
        <v>291</v>
      </c>
      <c r="D190" s="102"/>
      <c r="E190" s="101"/>
      <c r="F190" s="101" t="s">
        <v>423</v>
      </c>
      <c r="G190" s="102"/>
      <c r="H190" s="102"/>
      <c r="I190" s="120">
        <v>120</v>
      </c>
      <c r="J190" s="105"/>
      <c r="K190" s="105"/>
    </row>
    <row r="191" spans="1:11" ht="15" customHeight="1" x14ac:dyDescent="0.2">
      <c r="A191" s="99">
        <v>187</v>
      </c>
      <c r="C191" s="122" t="s">
        <v>293</v>
      </c>
      <c r="D191" s="102"/>
      <c r="E191" s="101"/>
      <c r="F191" s="101" t="s">
        <v>294</v>
      </c>
      <c r="G191" s="102"/>
      <c r="H191" s="102"/>
      <c r="I191" s="120">
        <v>247</v>
      </c>
      <c r="J191" s="105"/>
      <c r="K191" s="105"/>
    </row>
    <row r="192" spans="1:11" ht="15" customHeight="1" x14ac:dyDescent="0.2">
      <c r="A192" s="99">
        <v>188</v>
      </c>
      <c r="C192" s="122" t="s">
        <v>295</v>
      </c>
      <c r="D192" s="102"/>
      <c r="E192" s="101"/>
      <c r="F192" s="101" t="s">
        <v>247</v>
      </c>
      <c r="G192" s="102"/>
      <c r="H192" s="125"/>
      <c r="I192" s="120">
        <v>719</v>
      </c>
      <c r="J192" s="105"/>
      <c r="K192" s="105"/>
    </row>
    <row r="193" spans="1:12" ht="15" customHeight="1" x14ac:dyDescent="0.2">
      <c r="A193" s="99">
        <v>189</v>
      </c>
      <c r="C193" s="122" t="s">
        <v>296</v>
      </c>
      <c r="D193" s="102"/>
      <c r="E193" s="101"/>
      <c r="F193" s="101" t="s">
        <v>203</v>
      </c>
      <c r="G193" s="102"/>
      <c r="H193" s="125"/>
      <c r="I193" s="120">
        <f>ROUNDDOWN(146.1,0)</f>
        <v>146</v>
      </c>
      <c r="J193" s="91"/>
      <c r="K193" s="105"/>
    </row>
    <row r="194" spans="1:12" ht="15" customHeight="1" x14ac:dyDescent="0.2">
      <c r="A194" s="99">
        <v>190</v>
      </c>
      <c r="C194" s="122" t="s">
        <v>297</v>
      </c>
      <c r="D194" s="102"/>
      <c r="E194" s="101"/>
      <c r="F194" s="101" t="s">
        <v>298</v>
      </c>
      <c r="G194" s="102"/>
      <c r="H194" s="125"/>
      <c r="I194" s="120">
        <v>120</v>
      </c>
      <c r="J194" s="91"/>
      <c r="K194" s="105"/>
    </row>
    <row r="195" spans="1:12" ht="15" customHeight="1" x14ac:dyDescent="0.2">
      <c r="A195" s="99">
        <v>191</v>
      </c>
      <c r="B195" s="100"/>
      <c r="C195" s="122" t="s">
        <v>299</v>
      </c>
      <c r="D195" s="102"/>
      <c r="E195" s="101"/>
      <c r="F195" s="101" t="s">
        <v>31</v>
      </c>
      <c r="G195" s="102"/>
      <c r="H195" s="125"/>
      <c r="I195" s="120">
        <v>105</v>
      </c>
      <c r="J195" s="105"/>
      <c r="K195" s="105"/>
      <c r="L195" s="105"/>
    </row>
    <row r="196" spans="1:12" ht="15" customHeight="1" x14ac:dyDescent="0.2">
      <c r="A196" s="99">
        <v>192</v>
      </c>
      <c r="B196" s="100"/>
      <c r="C196" s="126" t="s">
        <v>300</v>
      </c>
      <c r="D196" s="111"/>
      <c r="E196" s="110"/>
      <c r="F196" s="110" t="s">
        <v>301</v>
      </c>
      <c r="G196" s="111"/>
      <c r="H196" s="127"/>
      <c r="I196" s="123">
        <v>118</v>
      </c>
      <c r="J196" s="105">
        <f>SUM(I155:I196)</f>
        <v>13595</v>
      </c>
      <c r="K196" s="105"/>
      <c r="L196" s="105"/>
    </row>
    <row r="197" spans="1:12" ht="15" customHeight="1" x14ac:dyDescent="0.2">
      <c r="A197" s="128"/>
      <c r="B197" s="129"/>
      <c r="C197" s="130" t="s">
        <v>343</v>
      </c>
      <c r="D197" s="131"/>
      <c r="E197" s="129"/>
      <c r="F197" s="130"/>
      <c r="G197" s="131"/>
      <c r="H197" s="130"/>
      <c r="I197" s="132">
        <f>SUM(I5:I196)</f>
        <v>873180</v>
      </c>
    </row>
    <row r="198" spans="1:12" ht="15" customHeight="1" x14ac:dyDescent="0.2">
      <c r="B198" s="98" t="s">
        <v>452</v>
      </c>
      <c r="C198" s="91" t="s">
        <v>453</v>
      </c>
    </row>
  </sheetData>
  <mergeCells count="3">
    <mergeCell ref="B4:D4"/>
    <mergeCell ref="E4:G4"/>
    <mergeCell ref="A3:F3"/>
  </mergeCells>
  <phoneticPr fontId="3"/>
  <printOptions horizontalCentered="1" verticalCentered="1"/>
  <pageMargins left="0.7" right="0.7" top="0.75" bottom="0.75" header="0.3" footer="0.3"/>
  <pageSetup paperSize="9" scale="89" orientation="portrait" blackAndWhite="1" r:id="rId1"/>
  <rowBreaks count="3" manualBreakCount="3">
    <brk id="54" max="16383" man="1"/>
    <brk id="104" max="16383" man="1"/>
    <brk id="15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R198"/>
  <sheetViews>
    <sheetView zoomScaleNormal="100" workbookViewId="0"/>
  </sheetViews>
  <sheetFormatPr defaultRowHeight="15" customHeight="1" x14ac:dyDescent="0.2"/>
  <cols>
    <col min="1" max="1" width="5.19921875" style="7" customWidth="1"/>
    <col min="2" max="2" width="2.69921875" style="7" customWidth="1"/>
    <col min="3" max="3" width="15.69921875" style="7" customWidth="1"/>
    <col min="4" max="5" width="2.69921875" style="7" customWidth="1"/>
    <col min="6" max="6" width="15.69921875" style="7" customWidth="1"/>
    <col min="7" max="8" width="2.69921875" style="7" customWidth="1"/>
    <col min="9" max="9" width="19.69921875" style="41" customWidth="1"/>
    <col min="10" max="10" width="7.796875" style="41" bestFit="1" customWidth="1"/>
    <col min="11" max="11" width="2.296875" style="41" customWidth="1"/>
    <col min="12" max="12" width="24.69921875" style="7" customWidth="1"/>
    <col min="13" max="13" width="2.59765625" style="7" customWidth="1"/>
    <col min="14" max="14" width="2.796875" style="7" customWidth="1"/>
    <col min="15" max="15" width="8.796875" style="7" customWidth="1"/>
    <col min="16" max="16" width="2.19921875" style="7" customWidth="1"/>
    <col min="17" max="17" width="1.8984375" style="7" customWidth="1"/>
    <col min="18" max="16384" width="8.796875" style="7"/>
  </cols>
  <sheetData>
    <row r="1" spans="1:11" s="3" customFormat="1" ht="18" customHeight="1" x14ac:dyDescent="0.2">
      <c r="A1" s="1" t="s">
        <v>0</v>
      </c>
      <c r="B1" s="2"/>
      <c r="C1" s="2"/>
      <c r="D1" s="2"/>
      <c r="E1" s="2"/>
      <c r="I1" s="4" t="s">
        <v>455</v>
      </c>
      <c r="J1" s="5"/>
      <c r="K1" s="5"/>
    </row>
    <row r="2" spans="1:11" ht="15" customHeight="1" x14ac:dyDescent="0.2">
      <c r="A2" s="6"/>
      <c r="B2" s="6"/>
      <c r="C2" s="6"/>
      <c r="D2" s="6"/>
      <c r="E2" s="6"/>
      <c r="I2" s="8" t="s">
        <v>438</v>
      </c>
      <c r="J2" s="9"/>
      <c r="K2" s="9"/>
    </row>
    <row r="3" spans="1:11" ht="15" customHeight="1" x14ac:dyDescent="0.2">
      <c r="A3" s="6"/>
      <c r="B3" s="6"/>
      <c r="C3" s="2"/>
      <c r="D3" s="6"/>
      <c r="E3" s="6"/>
      <c r="I3" s="8"/>
      <c r="J3" s="9"/>
      <c r="K3" s="9"/>
    </row>
    <row r="4" spans="1:11" s="14" customFormat="1" ht="18" customHeight="1" x14ac:dyDescent="0.2">
      <c r="A4" s="10" t="s">
        <v>3</v>
      </c>
      <c r="B4" s="240" t="s">
        <v>4</v>
      </c>
      <c r="C4" s="241"/>
      <c r="D4" s="242"/>
      <c r="E4" s="240" t="s">
        <v>5</v>
      </c>
      <c r="F4" s="241"/>
      <c r="G4" s="242"/>
      <c r="H4" s="11"/>
      <c r="I4" s="12" t="s">
        <v>6</v>
      </c>
      <c r="J4" s="13"/>
      <c r="K4" s="13"/>
    </row>
    <row r="5" spans="1:11" ht="15" customHeight="1" x14ac:dyDescent="0.2">
      <c r="A5" s="63">
        <v>1</v>
      </c>
      <c r="B5" s="16"/>
      <c r="C5" s="17" t="s">
        <v>7</v>
      </c>
      <c r="D5" s="18"/>
      <c r="E5" s="19"/>
      <c r="F5" s="17" t="s">
        <v>357</v>
      </c>
      <c r="G5" s="18"/>
      <c r="H5" s="17"/>
      <c r="I5" s="74">
        <v>2508</v>
      </c>
      <c r="J5" s="21"/>
      <c r="K5" s="21"/>
    </row>
    <row r="6" spans="1:11" ht="15" customHeight="1" x14ac:dyDescent="0.2">
      <c r="A6" s="63">
        <v>2</v>
      </c>
      <c r="B6" s="16"/>
      <c r="C6" s="17" t="s">
        <v>9</v>
      </c>
      <c r="D6" s="18"/>
      <c r="E6" s="19"/>
      <c r="F6" s="17" t="s">
        <v>358</v>
      </c>
      <c r="G6" s="18"/>
      <c r="H6" s="17"/>
      <c r="I6" s="74">
        <v>6974</v>
      </c>
      <c r="J6" s="21"/>
      <c r="K6" s="21"/>
    </row>
    <row r="7" spans="1:11" ht="15" customHeight="1" x14ac:dyDescent="0.2">
      <c r="A7" s="63">
        <v>3</v>
      </c>
      <c r="B7" s="16"/>
      <c r="C7" s="17" t="s">
        <v>11</v>
      </c>
      <c r="D7" s="18"/>
      <c r="E7" s="19"/>
      <c r="F7" s="17" t="s">
        <v>359</v>
      </c>
      <c r="G7" s="18"/>
      <c r="H7" s="17"/>
      <c r="I7" s="74">
        <v>1369</v>
      </c>
      <c r="J7" s="21"/>
      <c r="K7" s="21"/>
    </row>
    <row r="8" spans="1:11" ht="15" customHeight="1" x14ac:dyDescent="0.2">
      <c r="A8" s="63">
        <v>4</v>
      </c>
      <c r="B8" s="16"/>
      <c r="C8" s="17" t="s">
        <v>13</v>
      </c>
      <c r="D8" s="18"/>
      <c r="E8" s="19"/>
      <c r="F8" s="17" t="s">
        <v>360</v>
      </c>
      <c r="G8" s="18"/>
      <c r="H8" s="17"/>
      <c r="I8" s="74">
        <v>2580</v>
      </c>
      <c r="J8" s="21"/>
      <c r="K8" s="21"/>
    </row>
    <row r="9" spans="1:11" ht="15" customHeight="1" x14ac:dyDescent="0.2">
      <c r="A9" s="63">
        <v>5</v>
      </c>
      <c r="B9" s="16"/>
      <c r="C9" s="17" t="s">
        <v>15</v>
      </c>
      <c r="D9" s="18"/>
      <c r="E9" s="19"/>
      <c r="F9" s="17" t="s">
        <v>361</v>
      </c>
      <c r="G9" s="18"/>
      <c r="H9" s="17"/>
      <c r="I9" s="74">
        <v>1818</v>
      </c>
      <c r="J9" s="21"/>
      <c r="K9" s="21"/>
    </row>
    <row r="10" spans="1:11" ht="15" customHeight="1" x14ac:dyDescent="0.2">
      <c r="A10" s="63">
        <v>6</v>
      </c>
      <c r="B10" s="16"/>
      <c r="C10" s="17" t="s">
        <v>17</v>
      </c>
      <c r="D10" s="18"/>
      <c r="E10" s="19"/>
      <c r="F10" s="17" t="s">
        <v>362</v>
      </c>
      <c r="G10" s="18"/>
      <c r="H10" s="17"/>
      <c r="I10" s="74">
        <v>2322</v>
      </c>
      <c r="J10" s="21"/>
      <c r="K10" s="21"/>
    </row>
    <row r="11" spans="1:11" ht="15" customHeight="1" x14ac:dyDescent="0.2">
      <c r="A11" s="63">
        <v>7</v>
      </c>
      <c r="B11" s="16"/>
      <c r="C11" s="17" t="s">
        <v>19</v>
      </c>
      <c r="D11" s="18"/>
      <c r="E11" s="19"/>
      <c r="F11" s="17" t="s">
        <v>362</v>
      </c>
      <c r="G11" s="18"/>
      <c r="H11" s="17"/>
      <c r="I11" s="74">
        <v>2384</v>
      </c>
      <c r="J11" s="21"/>
      <c r="K11" s="21"/>
    </row>
    <row r="12" spans="1:11" ht="15" customHeight="1" x14ac:dyDescent="0.2">
      <c r="A12" s="63">
        <v>8</v>
      </c>
      <c r="B12" s="16"/>
      <c r="C12" s="17" t="s">
        <v>20</v>
      </c>
      <c r="D12" s="18"/>
      <c r="E12" s="19"/>
      <c r="F12" s="17" t="s">
        <v>363</v>
      </c>
      <c r="G12" s="18"/>
      <c r="H12" s="17"/>
      <c r="I12" s="74">
        <v>1195</v>
      </c>
      <c r="J12" s="21"/>
      <c r="K12" s="21"/>
    </row>
    <row r="13" spans="1:11" ht="15" customHeight="1" x14ac:dyDescent="0.2">
      <c r="A13" s="63">
        <v>9</v>
      </c>
      <c r="B13" s="16"/>
      <c r="C13" s="17" t="s">
        <v>22</v>
      </c>
      <c r="D13" s="18"/>
      <c r="E13" s="19"/>
      <c r="F13" s="17" t="s">
        <v>363</v>
      </c>
      <c r="G13" s="18"/>
      <c r="H13" s="17"/>
      <c r="I13" s="74">
        <v>1195</v>
      </c>
      <c r="J13" s="21"/>
      <c r="K13" s="21"/>
    </row>
    <row r="14" spans="1:11" ht="15" customHeight="1" x14ac:dyDescent="0.2">
      <c r="A14" s="63">
        <v>10</v>
      </c>
      <c r="B14" s="16"/>
      <c r="C14" s="17" t="s">
        <v>23</v>
      </c>
      <c r="D14" s="18"/>
      <c r="E14" s="19"/>
      <c r="F14" s="17" t="s">
        <v>364</v>
      </c>
      <c r="G14" s="18"/>
      <c r="H14" s="17"/>
      <c r="I14" s="74">
        <v>6586</v>
      </c>
      <c r="J14" s="21"/>
      <c r="K14" s="21"/>
    </row>
    <row r="15" spans="1:11" ht="15" customHeight="1" x14ac:dyDescent="0.2">
      <c r="A15" s="63">
        <v>11</v>
      </c>
      <c r="B15" s="16"/>
      <c r="C15" s="17" t="s">
        <v>25</v>
      </c>
      <c r="D15" s="18"/>
      <c r="E15" s="19"/>
      <c r="F15" s="17" t="s">
        <v>364</v>
      </c>
      <c r="G15" s="18"/>
      <c r="H15" s="17"/>
      <c r="I15" s="74">
        <v>2694</v>
      </c>
      <c r="J15" s="21"/>
      <c r="K15" s="21"/>
    </row>
    <row r="16" spans="1:11" ht="15" customHeight="1" x14ac:dyDescent="0.2">
      <c r="A16" s="63">
        <v>12</v>
      </c>
      <c r="B16" s="16"/>
      <c r="C16" s="17" t="s">
        <v>26</v>
      </c>
      <c r="D16" s="18"/>
      <c r="E16" s="19"/>
      <c r="F16" s="17" t="s">
        <v>365</v>
      </c>
      <c r="G16" s="18"/>
      <c r="H16" s="17"/>
      <c r="I16" s="74">
        <v>3067</v>
      </c>
      <c r="J16" s="21"/>
      <c r="K16" s="21"/>
    </row>
    <row r="17" spans="1:11" ht="15" customHeight="1" x14ac:dyDescent="0.2">
      <c r="A17" s="63">
        <v>13</v>
      </c>
      <c r="B17" s="16"/>
      <c r="C17" s="17" t="s">
        <v>28</v>
      </c>
      <c r="D17" s="18"/>
      <c r="E17" s="19"/>
      <c r="F17" s="17" t="s">
        <v>366</v>
      </c>
      <c r="G17" s="18"/>
      <c r="H17" s="17"/>
      <c r="I17" s="74">
        <v>2506</v>
      </c>
      <c r="J17" s="21"/>
      <c r="K17" s="21"/>
    </row>
    <row r="18" spans="1:11" ht="15" customHeight="1" x14ac:dyDescent="0.2">
      <c r="A18" s="63">
        <v>14</v>
      </c>
      <c r="B18" s="16"/>
      <c r="C18" s="17" t="s">
        <v>30</v>
      </c>
      <c r="D18" s="18"/>
      <c r="E18" s="19"/>
      <c r="F18" s="17" t="s">
        <v>31</v>
      </c>
      <c r="G18" s="18"/>
      <c r="H18" s="17"/>
      <c r="I18" s="74">
        <v>5583</v>
      </c>
      <c r="J18" s="21"/>
      <c r="K18" s="21"/>
    </row>
    <row r="19" spans="1:11" ht="15" customHeight="1" x14ac:dyDescent="0.2">
      <c r="A19" s="63">
        <v>15</v>
      </c>
      <c r="B19" s="16"/>
      <c r="C19" s="17" t="s">
        <v>32</v>
      </c>
      <c r="D19" s="18"/>
      <c r="E19" s="19"/>
      <c r="F19" s="17" t="s">
        <v>367</v>
      </c>
      <c r="G19" s="18"/>
      <c r="H19" s="17"/>
      <c r="I19" s="74">
        <v>896</v>
      </c>
      <c r="J19" s="21"/>
      <c r="K19" s="21"/>
    </row>
    <row r="20" spans="1:11" ht="15" customHeight="1" x14ac:dyDescent="0.2">
      <c r="A20" s="63">
        <v>16</v>
      </c>
      <c r="B20" s="16"/>
      <c r="C20" s="17" t="s">
        <v>34</v>
      </c>
      <c r="D20" s="18"/>
      <c r="E20" s="19"/>
      <c r="F20" s="17" t="s">
        <v>368</v>
      </c>
      <c r="G20" s="18"/>
      <c r="H20" s="17"/>
      <c r="I20" s="74">
        <v>1509</v>
      </c>
      <c r="J20" s="21"/>
      <c r="K20" s="21"/>
    </row>
    <row r="21" spans="1:11" ht="15" customHeight="1" x14ac:dyDescent="0.2">
      <c r="A21" s="63">
        <v>17</v>
      </c>
      <c r="B21" s="16"/>
      <c r="C21" s="17" t="s">
        <v>36</v>
      </c>
      <c r="D21" s="18"/>
      <c r="E21" s="19"/>
      <c r="F21" s="17" t="s">
        <v>368</v>
      </c>
      <c r="G21" s="18"/>
      <c r="H21" s="17"/>
      <c r="I21" s="74">
        <v>3900</v>
      </c>
      <c r="J21" s="21"/>
      <c r="K21" s="21"/>
    </row>
    <row r="22" spans="1:11" ht="15" customHeight="1" x14ac:dyDescent="0.2">
      <c r="A22" s="63">
        <v>18</v>
      </c>
      <c r="B22" s="16"/>
      <c r="C22" s="17" t="s">
        <v>37</v>
      </c>
      <c r="D22" s="18"/>
      <c r="E22" s="19"/>
      <c r="F22" s="17" t="s">
        <v>369</v>
      </c>
      <c r="G22" s="18"/>
      <c r="H22" s="17"/>
      <c r="I22" s="74">
        <v>968</v>
      </c>
      <c r="J22" s="21"/>
      <c r="K22" s="21"/>
    </row>
    <row r="23" spans="1:11" ht="15" customHeight="1" x14ac:dyDescent="0.2">
      <c r="A23" s="63">
        <v>19</v>
      </c>
      <c r="B23" s="16"/>
      <c r="C23" s="17" t="s">
        <v>39</v>
      </c>
      <c r="D23" s="18"/>
      <c r="E23" s="19"/>
      <c r="F23" s="17" t="s">
        <v>370</v>
      </c>
      <c r="G23" s="18"/>
      <c r="H23" s="17"/>
      <c r="I23" s="74">
        <v>2278</v>
      </c>
      <c r="J23" s="21"/>
      <c r="K23" s="21"/>
    </row>
    <row r="24" spans="1:11" ht="15" customHeight="1" x14ac:dyDescent="0.2">
      <c r="A24" s="63">
        <v>20</v>
      </c>
      <c r="B24" s="16"/>
      <c r="C24" s="17" t="s">
        <v>41</v>
      </c>
      <c r="D24" s="18"/>
      <c r="E24" s="19"/>
      <c r="F24" s="17" t="s">
        <v>371</v>
      </c>
      <c r="G24" s="18"/>
      <c r="H24" s="17"/>
      <c r="I24" s="74">
        <v>1974</v>
      </c>
      <c r="J24" s="21"/>
      <c r="K24" s="21"/>
    </row>
    <row r="25" spans="1:11" ht="15" customHeight="1" x14ac:dyDescent="0.2">
      <c r="A25" s="63">
        <v>21</v>
      </c>
      <c r="B25" s="16"/>
      <c r="C25" s="17" t="s">
        <v>43</v>
      </c>
      <c r="D25" s="18"/>
      <c r="E25" s="19"/>
      <c r="F25" s="17" t="s">
        <v>372</v>
      </c>
      <c r="G25" s="18"/>
      <c r="H25" s="17"/>
      <c r="I25" s="74">
        <v>1818</v>
      </c>
      <c r="J25" s="21"/>
      <c r="K25" s="21"/>
    </row>
    <row r="26" spans="1:11" ht="15" customHeight="1" x14ac:dyDescent="0.2">
      <c r="A26" s="63">
        <v>22</v>
      </c>
      <c r="B26" s="16"/>
      <c r="C26" s="17" t="s">
        <v>45</v>
      </c>
      <c r="D26" s="18"/>
      <c r="E26" s="19"/>
      <c r="F26" s="17" t="s">
        <v>373</v>
      </c>
      <c r="G26" s="18"/>
      <c r="H26" s="17"/>
      <c r="I26" s="74">
        <v>1654</v>
      </c>
      <c r="J26" s="21"/>
      <c r="K26" s="21"/>
    </row>
    <row r="27" spans="1:11" ht="15" customHeight="1" x14ac:dyDescent="0.2">
      <c r="A27" s="63">
        <v>23</v>
      </c>
      <c r="B27" s="16"/>
      <c r="C27" s="17" t="s">
        <v>47</v>
      </c>
      <c r="D27" s="18"/>
      <c r="E27" s="19"/>
      <c r="F27" s="17" t="s">
        <v>374</v>
      </c>
      <c r="G27" s="18"/>
      <c r="H27" s="17"/>
      <c r="I27" s="74">
        <v>2704</v>
      </c>
      <c r="J27" s="21"/>
      <c r="K27" s="21"/>
    </row>
    <row r="28" spans="1:11" ht="15" customHeight="1" x14ac:dyDescent="0.2">
      <c r="A28" s="63">
        <v>24</v>
      </c>
      <c r="B28" s="16"/>
      <c r="C28" s="17" t="s">
        <v>49</v>
      </c>
      <c r="D28" s="18"/>
      <c r="E28" s="19"/>
      <c r="F28" s="17" t="s">
        <v>50</v>
      </c>
      <c r="G28" s="18"/>
      <c r="H28" s="17"/>
      <c r="I28" s="74">
        <v>1411</v>
      </c>
      <c r="J28" s="21"/>
      <c r="K28" s="21"/>
    </row>
    <row r="29" spans="1:11" ht="15" customHeight="1" x14ac:dyDescent="0.2">
      <c r="A29" s="63">
        <v>25</v>
      </c>
      <c r="B29" s="16"/>
      <c r="C29" s="17" t="s">
        <v>51</v>
      </c>
      <c r="D29" s="18"/>
      <c r="E29" s="19"/>
      <c r="F29" s="17" t="s">
        <v>52</v>
      </c>
      <c r="G29" s="18"/>
      <c r="H29" s="17"/>
      <c r="I29" s="74">
        <v>1295</v>
      </c>
      <c r="J29" s="21"/>
      <c r="K29" s="21"/>
    </row>
    <row r="30" spans="1:11" ht="15" customHeight="1" x14ac:dyDescent="0.2">
      <c r="A30" s="63">
        <v>26</v>
      </c>
      <c r="B30" s="16"/>
      <c r="C30" s="17" t="s">
        <v>53</v>
      </c>
      <c r="D30" s="18"/>
      <c r="E30" s="19"/>
      <c r="F30" s="17" t="s">
        <v>358</v>
      </c>
      <c r="G30" s="18"/>
      <c r="H30" s="17"/>
      <c r="I30" s="74">
        <v>3020</v>
      </c>
      <c r="J30" s="21"/>
      <c r="K30" s="21"/>
    </row>
    <row r="31" spans="1:11" ht="15" customHeight="1" x14ac:dyDescent="0.2">
      <c r="A31" s="63">
        <v>27</v>
      </c>
      <c r="B31" s="16"/>
      <c r="C31" s="17" t="s">
        <v>54</v>
      </c>
      <c r="D31" s="18"/>
      <c r="E31" s="19"/>
      <c r="F31" s="17" t="s">
        <v>375</v>
      </c>
      <c r="G31" s="18"/>
      <c r="H31" s="17"/>
      <c r="I31" s="74">
        <v>4959</v>
      </c>
      <c r="J31" s="21"/>
      <c r="K31" s="21"/>
    </row>
    <row r="32" spans="1:11" ht="15" customHeight="1" x14ac:dyDescent="0.2">
      <c r="A32" s="63">
        <v>28</v>
      </c>
      <c r="B32" s="16"/>
      <c r="C32" s="17" t="s">
        <v>376</v>
      </c>
      <c r="D32" s="18"/>
      <c r="E32" s="19"/>
      <c r="F32" s="17" t="s">
        <v>377</v>
      </c>
      <c r="G32" s="18"/>
      <c r="H32" s="17"/>
      <c r="I32" s="74">
        <v>2942</v>
      </c>
      <c r="J32" s="21"/>
      <c r="K32" s="21"/>
    </row>
    <row r="33" spans="1:11" ht="15" customHeight="1" x14ac:dyDescent="0.2">
      <c r="A33" s="63">
        <v>29</v>
      </c>
      <c r="B33" s="16"/>
      <c r="C33" s="17" t="s">
        <v>58</v>
      </c>
      <c r="D33" s="18"/>
      <c r="E33" s="19"/>
      <c r="F33" s="17" t="s">
        <v>378</v>
      </c>
      <c r="G33" s="18"/>
      <c r="H33" s="17"/>
      <c r="I33" s="74">
        <v>2199</v>
      </c>
      <c r="J33" s="21"/>
      <c r="K33" s="21"/>
    </row>
    <row r="34" spans="1:11" ht="15" customHeight="1" x14ac:dyDescent="0.2">
      <c r="A34" s="63">
        <v>30</v>
      </c>
      <c r="B34" s="16"/>
      <c r="C34" s="17" t="s">
        <v>60</v>
      </c>
      <c r="D34" s="18"/>
      <c r="E34" s="19"/>
      <c r="F34" s="17" t="s">
        <v>61</v>
      </c>
      <c r="G34" s="18"/>
      <c r="H34" s="17"/>
      <c r="I34" s="74">
        <v>3467</v>
      </c>
      <c r="J34" s="21"/>
      <c r="K34" s="21"/>
    </row>
    <row r="35" spans="1:11" ht="15" customHeight="1" x14ac:dyDescent="0.2">
      <c r="A35" s="63">
        <v>31</v>
      </c>
      <c r="B35" s="16"/>
      <c r="C35" s="17" t="s">
        <v>62</v>
      </c>
      <c r="D35" s="18"/>
      <c r="E35" s="19"/>
      <c r="F35" s="17" t="s">
        <v>31</v>
      </c>
      <c r="G35" s="18"/>
      <c r="H35" s="17"/>
      <c r="I35" s="74">
        <v>640</v>
      </c>
      <c r="J35" s="21"/>
      <c r="K35" s="21"/>
    </row>
    <row r="36" spans="1:11" ht="15" customHeight="1" x14ac:dyDescent="0.2">
      <c r="A36" s="63">
        <v>32</v>
      </c>
      <c r="B36" s="16"/>
      <c r="C36" s="17" t="s">
        <v>63</v>
      </c>
      <c r="D36" s="18"/>
      <c r="E36" s="19"/>
      <c r="F36" s="17" t="s">
        <v>31</v>
      </c>
      <c r="G36" s="18"/>
      <c r="H36" s="17"/>
      <c r="I36" s="74">
        <v>1242</v>
      </c>
      <c r="J36" s="21"/>
      <c r="K36" s="21"/>
    </row>
    <row r="37" spans="1:11" ht="15" customHeight="1" x14ac:dyDescent="0.2">
      <c r="A37" s="63">
        <v>33</v>
      </c>
      <c r="B37" s="16"/>
      <c r="C37" s="17" t="s">
        <v>64</v>
      </c>
      <c r="D37" s="18"/>
      <c r="E37" s="19"/>
      <c r="F37" s="17" t="s">
        <v>379</v>
      </c>
      <c r="G37" s="18"/>
      <c r="H37" s="17"/>
      <c r="I37" s="74">
        <v>528</v>
      </c>
      <c r="J37" s="21"/>
      <c r="K37" s="21"/>
    </row>
    <row r="38" spans="1:11" ht="15" customHeight="1" x14ac:dyDescent="0.2">
      <c r="A38" s="63">
        <v>34</v>
      </c>
      <c r="B38" s="16"/>
      <c r="C38" s="17" t="s">
        <v>66</v>
      </c>
      <c r="D38" s="18"/>
      <c r="E38" s="19"/>
      <c r="F38" s="17" t="s">
        <v>380</v>
      </c>
      <c r="G38" s="18"/>
      <c r="H38" s="17"/>
      <c r="I38" s="74">
        <v>3813</v>
      </c>
      <c r="J38" s="21"/>
      <c r="K38" s="21"/>
    </row>
    <row r="39" spans="1:11" ht="15" customHeight="1" x14ac:dyDescent="0.2">
      <c r="A39" s="63">
        <v>35</v>
      </c>
      <c r="B39" s="16"/>
      <c r="C39" s="17" t="s">
        <v>68</v>
      </c>
      <c r="D39" s="18"/>
      <c r="E39" s="19"/>
      <c r="F39" s="17" t="s">
        <v>52</v>
      </c>
      <c r="G39" s="18"/>
      <c r="H39" s="17"/>
      <c r="I39" s="74">
        <v>3165</v>
      </c>
      <c r="J39" s="21"/>
      <c r="K39" s="21"/>
    </row>
    <row r="40" spans="1:11" ht="15" customHeight="1" x14ac:dyDescent="0.2">
      <c r="A40" s="63">
        <v>36</v>
      </c>
      <c r="B40" s="16"/>
      <c r="C40" s="17" t="s">
        <v>69</v>
      </c>
      <c r="D40" s="18"/>
      <c r="E40" s="19"/>
      <c r="F40" s="17" t="s">
        <v>381</v>
      </c>
      <c r="G40" s="18"/>
      <c r="H40" s="17"/>
      <c r="I40" s="74">
        <v>2216</v>
      </c>
      <c r="J40" s="21"/>
      <c r="K40" s="21"/>
    </row>
    <row r="41" spans="1:11" ht="15" customHeight="1" x14ac:dyDescent="0.2">
      <c r="A41" s="63">
        <v>37</v>
      </c>
      <c r="B41" s="16"/>
      <c r="C41" s="17" t="s">
        <v>71</v>
      </c>
      <c r="D41" s="18"/>
      <c r="E41" s="19"/>
      <c r="F41" s="17" t="s">
        <v>381</v>
      </c>
      <c r="G41" s="18"/>
      <c r="H41" s="17"/>
      <c r="I41" s="74">
        <v>6246</v>
      </c>
      <c r="J41" s="21"/>
      <c r="K41" s="21"/>
    </row>
    <row r="42" spans="1:11" ht="15" customHeight="1" x14ac:dyDescent="0.2">
      <c r="A42" s="63">
        <v>38</v>
      </c>
      <c r="B42" s="16"/>
      <c r="C42" s="17" t="s">
        <v>72</v>
      </c>
      <c r="D42" s="18"/>
      <c r="E42" s="19"/>
      <c r="F42" s="17" t="s">
        <v>61</v>
      </c>
      <c r="G42" s="18"/>
      <c r="H42" s="17"/>
      <c r="I42" s="74">
        <v>1673</v>
      </c>
      <c r="J42" s="21"/>
      <c r="K42" s="21"/>
    </row>
    <row r="43" spans="1:11" ht="15" customHeight="1" x14ac:dyDescent="0.2">
      <c r="A43" s="63">
        <v>39</v>
      </c>
      <c r="B43" s="16"/>
      <c r="C43" s="17" t="s">
        <v>73</v>
      </c>
      <c r="D43" s="18"/>
      <c r="E43" s="19"/>
      <c r="F43" s="17" t="s">
        <v>74</v>
      </c>
      <c r="G43" s="18"/>
      <c r="H43" s="17"/>
      <c r="I43" s="74">
        <v>1424</v>
      </c>
      <c r="J43" s="21"/>
      <c r="K43" s="21"/>
    </row>
    <row r="44" spans="1:11" ht="15" customHeight="1" x14ac:dyDescent="0.2">
      <c r="A44" s="63">
        <v>40</v>
      </c>
      <c r="B44" s="16"/>
      <c r="C44" s="17" t="s">
        <v>75</v>
      </c>
      <c r="D44" s="18"/>
      <c r="E44" s="19"/>
      <c r="F44" s="17" t="s">
        <v>76</v>
      </c>
      <c r="G44" s="18"/>
      <c r="H44" s="17"/>
      <c r="I44" s="74">
        <v>1628</v>
      </c>
      <c r="J44" s="21"/>
      <c r="K44" s="21"/>
    </row>
    <row r="45" spans="1:11" ht="15" customHeight="1" x14ac:dyDescent="0.2">
      <c r="A45" s="63">
        <v>41</v>
      </c>
      <c r="B45" s="16"/>
      <c r="C45" s="17" t="s">
        <v>77</v>
      </c>
      <c r="D45" s="18"/>
      <c r="E45" s="19"/>
      <c r="F45" s="17" t="s">
        <v>382</v>
      </c>
      <c r="G45" s="18"/>
      <c r="H45" s="17"/>
      <c r="I45" s="74">
        <v>18742</v>
      </c>
      <c r="J45" s="21"/>
      <c r="K45" s="21"/>
    </row>
    <row r="46" spans="1:11" ht="15" customHeight="1" x14ac:dyDescent="0.2">
      <c r="A46" s="63">
        <v>42</v>
      </c>
      <c r="B46" s="16"/>
      <c r="C46" s="17" t="s">
        <v>79</v>
      </c>
      <c r="D46" s="18"/>
      <c r="E46" s="19"/>
      <c r="F46" s="17" t="s">
        <v>383</v>
      </c>
      <c r="G46" s="18"/>
      <c r="H46" s="17"/>
      <c r="I46" s="74">
        <v>24272</v>
      </c>
      <c r="J46" s="21"/>
      <c r="K46" s="21"/>
    </row>
    <row r="47" spans="1:11" ht="15" customHeight="1" x14ac:dyDescent="0.2">
      <c r="A47" s="63">
        <v>43</v>
      </c>
      <c r="B47" s="16"/>
      <c r="C47" s="17" t="s">
        <v>81</v>
      </c>
      <c r="D47" s="18"/>
      <c r="E47" s="19"/>
      <c r="F47" s="17" t="s">
        <v>82</v>
      </c>
      <c r="G47" s="18"/>
      <c r="H47" s="17"/>
      <c r="I47" s="74">
        <v>26079</v>
      </c>
      <c r="J47" s="21"/>
      <c r="K47" s="21"/>
    </row>
    <row r="48" spans="1:11" ht="15" customHeight="1" x14ac:dyDescent="0.2">
      <c r="A48" s="63">
        <v>44</v>
      </c>
      <c r="B48" s="16"/>
      <c r="C48" s="17" t="s">
        <v>83</v>
      </c>
      <c r="D48" s="18"/>
      <c r="E48" s="19"/>
      <c r="F48" s="17" t="s">
        <v>384</v>
      </c>
      <c r="G48" s="18"/>
      <c r="H48" s="17"/>
      <c r="I48" s="74">
        <v>13039</v>
      </c>
      <c r="J48" s="21"/>
      <c r="K48" s="21"/>
    </row>
    <row r="49" spans="1:11" ht="15" customHeight="1" x14ac:dyDescent="0.2">
      <c r="A49" s="63">
        <v>45</v>
      </c>
      <c r="B49" s="16"/>
      <c r="C49" s="17" t="s">
        <v>85</v>
      </c>
      <c r="D49" s="18"/>
      <c r="E49" s="19"/>
      <c r="F49" s="17" t="s">
        <v>385</v>
      </c>
      <c r="G49" s="18"/>
      <c r="H49" s="17"/>
      <c r="I49" s="74">
        <v>49446</v>
      </c>
      <c r="J49" s="21"/>
      <c r="K49" s="21"/>
    </row>
    <row r="50" spans="1:11" ht="15" customHeight="1" x14ac:dyDescent="0.2">
      <c r="A50" s="63">
        <v>46</v>
      </c>
      <c r="B50" s="16"/>
      <c r="C50" s="17" t="s">
        <v>87</v>
      </c>
      <c r="D50" s="18"/>
      <c r="E50" s="19"/>
      <c r="F50" s="17" t="s">
        <v>386</v>
      </c>
      <c r="G50" s="18"/>
      <c r="H50" s="17"/>
      <c r="I50" s="74">
        <v>265099</v>
      </c>
      <c r="J50" s="21"/>
      <c r="K50" s="21"/>
    </row>
    <row r="51" spans="1:11" ht="15" customHeight="1" x14ac:dyDescent="0.2">
      <c r="A51" s="63">
        <v>47</v>
      </c>
      <c r="B51" s="16"/>
      <c r="C51" s="17" t="s">
        <v>89</v>
      </c>
      <c r="D51" s="18"/>
      <c r="E51" s="19"/>
      <c r="F51" s="17" t="s">
        <v>90</v>
      </c>
      <c r="G51" s="18"/>
      <c r="H51" s="17"/>
      <c r="I51" s="74">
        <v>109400</v>
      </c>
      <c r="J51" s="21"/>
      <c r="K51" s="21"/>
    </row>
    <row r="52" spans="1:11" ht="15" customHeight="1" x14ac:dyDescent="0.2">
      <c r="A52" s="63">
        <v>48</v>
      </c>
      <c r="B52" s="16"/>
      <c r="C52" s="17" t="s">
        <v>91</v>
      </c>
      <c r="D52" s="18"/>
      <c r="E52" s="19"/>
      <c r="F52" s="17" t="s">
        <v>387</v>
      </c>
      <c r="G52" s="18"/>
      <c r="H52" s="17"/>
      <c r="I52" s="74">
        <v>62000</v>
      </c>
      <c r="J52" s="21"/>
      <c r="K52" s="21"/>
    </row>
    <row r="53" spans="1:11" ht="15" customHeight="1" x14ac:dyDescent="0.2">
      <c r="A53" s="63">
        <v>49</v>
      </c>
      <c r="B53" s="16"/>
      <c r="C53" s="17" t="s">
        <v>93</v>
      </c>
      <c r="D53" s="18"/>
      <c r="E53" s="19"/>
      <c r="F53" s="23" t="s">
        <v>388</v>
      </c>
      <c r="G53" s="24"/>
      <c r="H53" s="23"/>
      <c r="I53" s="74">
        <v>68012</v>
      </c>
      <c r="J53" s="21"/>
      <c r="K53" s="21"/>
    </row>
    <row r="54" spans="1:11" ht="15" customHeight="1" x14ac:dyDescent="0.2">
      <c r="A54" s="68">
        <v>50</v>
      </c>
      <c r="B54" s="26"/>
      <c r="C54" s="27" t="s">
        <v>95</v>
      </c>
      <c r="D54" s="28"/>
      <c r="E54" s="29"/>
      <c r="F54" s="27" t="s">
        <v>96</v>
      </c>
      <c r="G54" s="28"/>
      <c r="H54" s="27"/>
      <c r="I54" s="76">
        <v>49184</v>
      </c>
      <c r="J54" s="21">
        <f>SUM(I5:I54)</f>
        <v>787623</v>
      </c>
      <c r="K54" s="21"/>
    </row>
    <row r="55" spans="1:11" ht="15" customHeight="1" x14ac:dyDescent="0.2">
      <c r="A55" s="69">
        <v>51</v>
      </c>
      <c r="B55" s="70"/>
      <c r="C55" s="71" t="s">
        <v>97</v>
      </c>
      <c r="D55" s="72"/>
      <c r="E55" s="73"/>
      <c r="F55" s="71" t="s">
        <v>98</v>
      </c>
      <c r="G55" s="72"/>
      <c r="H55" s="71"/>
      <c r="I55" s="77">
        <v>653</v>
      </c>
      <c r="J55" s="21"/>
      <c r="K55" s="21"/>
    </row>
    <row r="56" spans="1:11" ht="15" customHeight="1" x14ac:dyDescent="0.2">
      <c r="A56" s="63">
        <v>52</v>
      </c>
      <c r="B56" s="16"/>
      <c r="C56" s="17" t="s">
        <v>99</v>
      </c>
      <c r="D56" s="18"/>
      <c r="E56" s="19"/>
      <c r="F56" s="17" t="s">
        <v>100</v>
      </c>
      <c r="G56" s="18"/>
      <c r="H56" s="17"/>
      <c r="I56" s="74">
        <v>1251</v>
      </c>
      <c r="J56" s="21"/>
      <c r="K56" s="21"/>
    </row>
    <row r="57" spans="1:11" ht="15" customHeight="1" x14ac:dyDescent="0.2">
      <c r="A57" s="63">
        <v>53</v>
      </c>
      <c r="B57" s="16"/>
      <c r="C57" s="17" t="s">
        <v>101</v>
      </c>
      <c r="D57" s="18"/>
      <c r="E57" s="19"/>
      <c r="F57" s="17" t="s">
        <v>74</v>
      </c>
      <c r="G57" s="18"/>
      <c r="H57" s="17"/>
      <c r="I57" s="74">
        <v>547</v>
      </c>
      <c r="J57" s="21"/>
      <c r="K57" s="21"/>
    </row>
    <row r="58" spans="1:11" ht="15" customHeight="1" x14ac:dyDescent="0.2">
      <c r="A58" s="63">
        <v>54</v>
      </c>
      <c r="B58" s="16"/>
      <c r="C58" s="17" t="s">
        <v>102</v>
      </c>
      <c r="D58" s="18"/>
      <c r="E58" s="19"/>
      <c r="F58" s="17" t="s">
        <v>103</v>
      </c>
      <c r="G58" s="18"/>
      <c r="H58" s="17"/>
      <c r="I58" s="74">
        <v>489</v>
      </c>
      <c r="J58" s="7"/>
      <c r="K58" s="21"/>
    </row>
    <row r="59" spans="1:11" ht="15" customHeight="1" x14ac:dyDescent="0.2">
      <c r="A59" s="63">
        <v>55</v>
      </c>
      <c r="B59" s="16"/>
      <c r="C59" s="17" t="s">
        <v>104</v>
      </c>
      <c r="D59" s="18"/>
      <c r="E59" s="19"/>
      <c r="F59" s="17" t="s">
        <v>389</v>
      </c>
      <c r="G59" s="18"/>
      <c r="H59" s="17"/>
      <c r="I59" s="74">
        <v>2997</v>
      </c>
      <c r="J59" s="21"/>
      <c r="K59" s="21"/>
    </row>
    <row r="60" spans="1:11" ht="15" customHeight="1" x14ac:dyDescent="0.2">
      <c r="A60" s="63">
        <v>56</v>
      </c>
      <c r="B60" s="16"/>
      <c r="C60" s="17" t="s">
        <v>106</v>
      </c>
      <c r="D60" s="18"/>
      <c r="E60" s="19"/>
      <c r="F60" s="17" t="s">
        <v>390</v>
      </c>
      <c r="G60" s="18"/>
      <c r="H60" s="17"/>
      <c r="I60" s="74">
        <v>1900</v>
      </c>
      <c r="J60" s="21"/>
      <c r="K60" s="21"/>
    </row>
    <row r="61" spans="1:11" ht="15" customHeight="1" x14ac:dyDescent="0.2">
      <c r="A61" s="63">
        <v>57</v>
      </c>
      <c r="B61" s="16"/>
      <c r="C61" s="17" t="s">
        <v>108</v>
      </c>
      <c r="D61" s="18"/>
      <c r="E61" s="19"/>
      <c r="F61" s="17" t="s">
        <v>390</v>
      </c>
      <c r="G61" s="18"/>
      <c r="H61" s="17"/>
      <c r="I61" s="74">
        <v>1701</v>
      </c>
      <c r="J61" s="21"/>
      <c r="K61" s="21"/>
    </row>
    <row r="62" spans="1:11" ht="15" customHeight="1" x14ac:dyDescent="0.2">
      <c r="A62" s="63">
        <v>58</v>
      </c>
      <c r="B62" s="16"/>
      <c r="C62" s="17" t="s">
        <v>109</v>
      </c>
      <c r="D62" s="18"/>
      <c r="E62" s="19"/>
      <c r="F62" s="17" t="s">
        <v>100</v>
      </c>
      <c r="G62" s="18"/>
      <c r="H62" s="17"/>
      <c r="I62" s="74">
        <v>4002</v>
      </c>
      <c r="J62" s="21"/>
      <c r="K62" s="21"/>
    </row>
    <row r="63" spans="1:11" ht="15" customHeight="1" x14ac:dyDescent="0.2">
      <c r="A63" s="63">
        <v>59</v>
      </c>
      <c r="B63" s="16"/>
      <c r="C63" s="17" t="s">
        <v>110</v>
      </c>
      <c r="D63" s="18"/>
      <c r="E63" s="19"/>
      <c r="F63" s="17" t="s">
        <v>100</v>
      </c>
      <c r="G63" s="18"/>
      <c r="H63" s="17"/>
      <c r="I63" s="74">
        <v>4997</v>
      </c>
      <c r="J63" s="21"/>
      <c r="K63" s="21"/>
    </row>
    <row r="64" spans="1:11" ht="15" customHeight="1" x14ac:dyDescent="0.2">
      <c r="A64" s="63">
        <v>60</v>
      </c>
      <c r="B64" s="16"/>
      <c r="C64" s="17" t="s">
        <v>111</v>
      </c>
      <c r="D64" s="18"/>
      <c r="E64" s="19"/>
      <c r="F64" s="17" t="s">
        <v>100</v>
      </c>
      <c r="G64" s="18"/>
      <c r="H64" s="17"/>
      <c r="I64" s="74">
        <v>3001</v>
      </c>
      <c r="J64" s="21"/>
      <c r="K64" s="21"/>
    </row>
    <row r="65" spans="1:11" ht="15" customHeight="1" x14ac:dyDescent="0.2">
      <c r="A65" s="63">
        <v>61</v>
      </c>
      <c r="B65" s="16"/>
      <c r="C65" s="17" t="s">
        <v>391</v>
      </c>
      <c r="D65" s="18"/>
      <c r="E65" s="19"/>
      <c r="F65" s="17" t="s">
        <v>392</v>
      </c>
      <c r="G65" s="18"/>
      <c r="H65" s="17"/>
      <c r="I65" s="74">
        <v>128</v>
      </c>
      <c r="J65" s="21"/>
      <c r="K65" s="21"/>
    </row>
    <row r="66" spans="1:11" ht="15" customHeight="1" x14ac:dyDescent="0.2">
      <c r="A66" s="63">
        <v>62</v>
      </c>
      <c r="B66" s="16"/>
      <c r="C66" s="17" t="s">
        <v>116</v>
      </c>
      <c r="D66" s="18"/>
      <c r="E66" s="19"/>
      <c r="F66" s="17" t="s">
        <v>393</v>
      </c>
      <c r="G66" s="18"/>
      <c r="H66" s="17"/>
      <c r="I66" s="74">
        <v>953</v>
      </c>
      <c r="J66" s="21"/>
      <c r="K66" s="21"/>
    </row>
    <row r="67" spans="1:11" ht="15" customHeight="1" x14ac:dyDescent="0.2">
      <c r="A67" s="63">
        <v>63</v>
      </c>
      <c r="B67" s="16"/>
      <c r="C67" s="17" t="s">
        <v>118</v>
      </c>
      <c r="D67" s="18"/>
      <c r="E67" s="19"/>
      <c r="F67" s="17" t="s">
        <v>394</v>
      </c>
      <c r="G67" s="18"/>
      <c r="H67" s="17"/>
      <c r="I67" s="74">
        <v>453</v>
      </c>
      <c r="J67" s="21"/>
      <c r="K67" s="21"/>
    </row>
    <row r="68" spans="1:11" ht="15" customHeight="1" x14ac:dyDescent="0.2">
      <c r="A68" s="63">
        <v>64</v>
      </c>
      <c r="B68" s="16"/>
      <c r="C68" s="17" t="s">
        <v>120</v>
      </c>
      <c r="D68" s="18"/>
      <c r="E68" s="19"/>
      <c r="F68" s="17" t="s">
        <v>395</v>
      </c>
      <c r="G68" s="18"/>
      <c r="H68" s="17"/>
      <c r="I68" s="74">
        <v>386</v>
      </c>
      <c r="J68" s="21"/>
      <c r="K68" s="21"/>
    </row>
    <row r="69" spans="1:11" ht="15" customHeight="1" x14ac:dyDescent="0.2">
      <c r="A69" s="63">
        <v>65</v>
      </c>
      <c r="B69" s="16"/>
      <c r="C69" s="17" t="s">
        <v>122</v>
      </c>
      <c r="D69" s="18"/>
      <c r="E69" s="19"/>
      <c r="F69" s="17" t="s">
        <v>395</v>
      </c>
      <c r="G69" s="18"/>
      <c r="H69" s="17"/>
      <c r="I69" s="74">
        <v>274</v>
      </c>
      <c r="J69" s="21"/>
      <c r="K69" s="21"/>
    </row>
    <row r="70" spans="1:11" ht="15" customHeight="1" x14ac:dyDescent="0.2">
      <c r="A70" s="63">
        <v>66</v>
      </c>
      <c r="B70" s="16"/>
      <c r="C70" s="17" t="s">
        <v>123</v>
      </c>
      <c r="D70" s="18"/>
      <c r="E70" s="19"/>
      <c r="F70" s="17" t="s">
        <v>124</v>
      </c>
      <c r="G70" s="18"/>
      <c r="H70" s="17"/>
      <c r="I70" s="74">
        <v>2849</v>
      </c>
      <c r="J70" s="21"/>
      <c r="K70" s="21"/>
    </row>
    <row r="71" spans="1:11" ht="15" customHeight="1" x14ac:dyDescent="0.2">
      <c r="A71" s="63">
        <v>67</v>
      </c>
      <c r="B71" s="16"/>
      <c r="C71" s="17" t="s">
        <v>125</v>
      </c>
      <c r="D71" s="18"/>
      <c r="E71" s="19"/>
      <c r="F71" s="17" t="s">
        <v>126</v>
      </c>
      <c r="G71" s="18"/>
      <c r="H71" s="17"/>
      <c r="I71" s="74">
        <v>118</v>
      </c>
      <c r="J71" s="21"/>
      <c r="K71" s="21"/>
    </row>
    <row r="72" spans="1:11" ht="15" customHeight="1" x14ac:dyDescent="0.2">
      <c r="A72" s="63">
        <v>68</v>
      </c>
      <c r="B72" s="16"/>
      <c r="C72" s="17" t="s">
        <v>127</v>
      </c>
      <c r="D72" s="18"/>
      <c r="E72" s="19"/>
      <c r="F72" s="17" t="s">
        <v>396</v>
      </c>
      <c r="G72" s="18"/>
      <c r="H72" s="17"/>
      <c r="I72" s="74">
        <v>1178</v>
      </c>
      <c r="J72" s="21"/>
      <c r="K72" s="21"/>
    </row>
    <row r="73" spans="1:11" ht="15" customHeight="1" x14ac:dyDescent="0.2">
      <c r="A73" s="63">
        <v>69</v>
      </c>
      <c r="B73" s="16"/>
      <c r="C73" s="17" t="s">
        <v>129</v>
      </c>
      <c r="D73" s="18"/>
      <c r="E73" s="19"/>
      <c r="F73" s="17" t="s">
        <v>397</v>
      </c>
      <c r="G73" s="18"/>
      <c r="H73" s="17"/>
      <c r="I73" s="74">
        <v>424</v>
      </c>
      <c r="J73" s="21"/>
      <c r="K73" s="21"/>
    </row>
    <row r="74" spans="1:11" ht="15" customHeight="1" x14ac:dyDescent="0.2">
      <c r="A74" s="63">
        <v>70</v>
      </c>
      <c r="B74" s="16"/>
      <c r="C74" s="17" t="s">
        <v>131</v>
      </c>
      <c r="D74" s="18"/>
      <c r="E74" s="19"/>
      <c r="F74" s="17" t="s">
        <v>398</v>
      </c>
      <c r="G74" s="18"/>
      <c r="H74" s="17"/>
      <c r="I74" s="74">
        <v>796</v>
      </c>
      <c r="J74" s="21"/>
      <c r="K74" s="21"/>
    </row>
    <row r="75" spans="1:11" ht="15" customHeight="1" x14ac:dyDescent="0.2">
      <c r="A75" s="63">
        <v>71</v>
      </c>
      <c r="B75" s="16"/>
      <c r="C75" s="17" t="s">
        <v>133</v>
      </c>
      <c r="D75" s="18"/>
      <c r="E75" s="19"/>
      <c r="F75" s="17" t="s">
        <v>399</v>
      </c>
      <c r="G75" s="18"/>
      <c r="H75" s="17"/>
      <c r="I75" s="74">
        <v>107</v>
      </c>
      <c r="J75" s="21"/>
      <c r="K75" s="21"/>
    </row>
    <row r="76" spans="1:11" ht="15" customHeight="1" x14ac:dyDescent="0.2">
      <c r="A76" s="63">
        <v>72</v>
      </c>
      <c r="B76" s="16"/>
      <c r="C76" s="17" t="s">
        <v>135</v>
      </c>
      <c r="D76" s="18"/>
      <c r="E76" s="19"/>
      <c r="F76" s="17" t="s">
        <v>400</v>
      </c>
      <c r="G76" s="18"/>
      <c r="H76" s="17"/>
      <c r="I76" s="74">
        <v>276</v>
      </c>
      <c r="J76" s="21"/>
      <c r="K76" s="21"/>
    </row>
    <row r="77" spans="1:11" ht="15" customHeight="1" x14ac:dyDescent="0.2">
      <c r="A77" s="63">
        <v>73</v>
      </c>
      <c r="B77" s="16"/>
      <c r="C77" s="17" t="s">
        <v>137</v>
      </c>
      <c r="D77" s="18"/>
      <c r="E77" s="19"/>
      <c r="F77" s="17" t="s">
        <v>401</v>
      </c>
      <c r="G77" s="18"/>
      <c r="H77" s="17"/>
      <c r="I77" s="74">
        <f>ROUNDDOWN(681.07,0)</f>
        <v>681</v>
      </c>
      <c r="J77" s="21"/>
      <c r="K77" s="21"/>
    </row>
    <row r="78" spans="1:11" ht="15" customHeight="1" x14ac:dyDescent="0.2">
      <c r="A78" s="63">
        <v>74</v>
      </c>
      <c r="B78" s="16"/>
      <c r="C78" s="17" t="s">
        <v>139</v>
      </c>
      <c r="D78" s="18"/>
      <c r="E78" s="19"/>
      <c r="F78" s="17" t="s">
        <v>140</v>
      </c>
      <c r="G78" s="18"/>
      <c r="H78" s="17"/>
      <c r="I78" s="74">
        <v>120</v>
      </c>
      <c r="J78" s="21"/>
      <c r="K78" s="21"/>
    </row>
    <row r="79" spans="1:11" ht="15" customHeight="1" x14ac:dyDescent="0.2">
      <c r="A79" s="63">
        <v>75</v>
      </c>
      <c r="B79" s="16"/>
      <c r="C79" s="17" t="s">
        <v>141</v>
      </c>
      <c r="D79" s="18"/>
      <c r="E79" s="19"/>
      <c r="F79" s="17" t="s">
        <v>402</v>
      </c>
      <c r="G79" s="18"/>
      <c r="H79" s="17"/>
      <c r="I79" s="74">
        <v>159</v>
      </c>
      <c r="J79" s="21"/>
      <c r="K79" s="21"/>
    </row>
    <row r="80" spans="1:11" ht="15" customHeight="1" x14ac:dyDescent="0.2">
      <c r="A80" s="63">
        <v>76</v>
      </c>
      <c r="B80" s="16"/>
      <c r="C80" s="17" t="s">
        <v>143</v>
      </c>
      <c r="D80" s="18"/>
      <c r="E80" s="19"/>
      <c r="F80" s="17" t="s">
        <v>144</v>
      </c>
      <c r="G80" s="18"/>
      <c r="H80" s="17"/>
      <c r="I80" s="74">
        <f>ROUNDDOWN(226.29,0)</f>
        <v>226</v>
      </c>
      <c r="J80" s="21"/>
      <c r="K80" s="21"/>
    </row>
    <row r="81" spans="1:11" ht="15" customHeight="1" x14ac:dyDescent="0.2">
      <c r="A81" s="63">
        <v>77</v>
      </c>
      <c r="B81" s="16"/>
      <c r="C81" s="17" t="s">
        <v>145</v>
      </c>
      <c r="D81" s="18"/>
      <c r="E81" s="19"/>
      <c r="F81" s="17" t="s">
        <v>403</v>
      </c>
      <c r="G81" s="18"/>
      <c r="H81" s="17"/>
      <c r="I81" s="74">
        <v>438</v>
      </c>
      <c r="J81" s="21"/>
      <c r="K81" s="21"/>
    </row>
    <row r="82" spans="1:11" ht="15" customHeight="1" x14ac:dyDescent="0.2">
      <c r="A82" s="63">
        <v>78</v>
      </c>
      <c r="B82" s="16"/>
      <c r="C82" s="17" t="s">
        <v>147</v>
      </c>
      <c r="D82" s="18"/>
      <c r="E82" s="19"/>
      <c r="F82" s="17" t="s">
        <v>404</v>
      </c>
      <c r="G82" s="18"/>
      <c r="H82" s="17"/>
      <c r="I82" s="74">
        <v>223</v>
      </c>
      <c r="J82" s="21"/>
      <c r="K82" s="21"/>
    </row>
    <row r="83" spans="1:11" ht="15" customHeight="1" x14ac:dyDescent="0.2">
      <c r="A83" s="63">
        <v>79</v>
      </c>
      <c r="B83" s="16"/>
      <c r="C83" s="17" t="s">
        <v>149</v>
      </c>
      <c r="D83" s="18"/>
      <c r="E83" s="19"/>
      <c r="F83" s="17" t="s">
        <v>405</v>
      </c>
      <c r="G83" s="18"/>
      <c r="H83" s="17"/>
      <c r="I83" s="74">
        <v>132</v>
      </c>
      <c r="J83" s="21"/>
      <c r="K83" s="21"/>
    </row>
    <row r="84" spans="1:11" ht="15" customHeight="1" x14ac:dyDescent="0.2">
      <c r="A84" s="63">
        <v>80</v>
      </c>
      <c r="B84" s="16"/>
      <c r="C84" s="17" t="s">
        <v>151</v>
      </c>
      <c r="D84" s="18"/>
      <c r="E84" s="19"/>
      <c r="F84" s="17" t="s">
        <v>406</v>
      </c>
      <c r="G84" s="18"/>
      <c r="H84" s="17"/>
      <c r="I84" s="74">
        <v>2026</v>
      </c>
      <c r="J84" s="21"/>
      <c r="K84" s="21"/>
    </row>
    <row r="85" spans="1:11" ht="15" customHeight="1" x14ac:dyDescent="0.2">
      <c r="A85" s="63">
        <v>81</v>
      </c>
      <c r="B85" s="16"/>
      <c r="C85" s="17" t="s">
        <v>153</v>
      </c>
      <c r="D85" s="18"/>
      <c r="E85" s="19"/>
      <c r="F85" s="17" t="s">
        <v>407</v>
      </c>
      <c r="G85" s="18"/>
      <c r="H85" s="17"/>
      <c r="I85" s="74">
        <v>425</v>
      </c>
      <c r="J85" s="21"/>
      <c r="K85" s="21"/>
    </row>
    <row r="86" spans="1:11" ht="15" customHeight="1" x14ac:dyDescent="0.2">
      <c r="A86" s="63">
        <v>82</v>
      </c>
      <c r="B86" s="16"/>
      <c r="C86" s="17" t="s">
        <v>155</v>
      </c>
      <c r="D86" s="18"/>
      <c r="E86" s="19"/>
      <c r="F86" s="17" t="s">
        <v>408</v>
      </c>
      <c r="G86" s="18"/>
      <c r="H86" s="17"/>
      <c r="I86" s="74">
        <v>894</v>
      </c>
      <c r="J86" s="21"/>
      <c r="K86" s="21"/>
    </row>
    <row r="87" spans="1:11" ht="15" customHeight="1" x14ac:dyDescent="0.2">
      <c r="A87" s="63">
        <v>83</v>
      </c>
      <c r="B87" s="16"/>
      <c r="C87" s="17" t="s">
        <v>157</v>
      </c>
      <c r="D87" s="18"/>
      <c r="E87" s="19"/>
      <c r="F87" s="17" t="s">
        <v>407</v>
      </c>
      <c r="G87" s="18"/>
      <c r="H87" s="17"/>
      <c r="I87" s="74">
        <v>467</v>
      </c>
      <c r="J87" s="21"/>
      <c r="K87" s="21"/>
    </row>
    <row r="88" spans="1:11" ht="15" customHeight="1" x14ac:dyDescent="0.2">
      <c r="A88" s="63">
        <v>84</v>
      </c>
      <c r="B88" s="16"/>
      <c r="C88" s="17" t="s">
        <v>158</v>
      </c>
      <c r="D88" s="18"/>
      <c r="E88" s="19"/>
      <c r="F88" s="23" t="s">
        <v>159</v>
      </c>
      <c r="G88" s="24"/>
      <c r="H88" s="23"/>
      <c r="I88" s="74">
        <v>639</v>
      </c>
      <c r="J88" s="21"/>
      <c r="K88" s="21"/>
    </row>
    <row r="89" spans="1:11" ht="15" customHeight="1" x14ac:dyDescent="0.2">
      <c r="A89" s="63">
        <v>85</v>
      </c>
      <c r="B89" s="16"/>
      <c r="C89" s="17" t="s">
        <v>160</v>
      </c>
      <c r="D89" s="18"/>
      <c r="E89" s="19"/>
      <c r="F89" s="17" t="s">
        <v>161</v>
      </c>
      <c r="G89" s="18"/>
      <c r="H89" s="17"/>
      <c r="I89" s="74">
        <v>636</v>
      </c>
      <c r="J89" s="21"/>
      <c r="K89" s="21"/>
    </row>
    <row r="90" spans="1:11" ht="15" customHeight="1" x14ac:dyDescent="0.2">
      <c r="A90" s="63">
        <v>86</v>
      </c>
      <c r="B90" s="16"/>
      <c r="C90" s="17" t="s">
        <v>162</v>
      </c>
      <c r="D90" s="18"/>
      <c r="E90" s="19"/>
      <c r="F90" s="17" t="s">
        <v>161</v>
      </c>
      <c r="G90" s="18"/>
      <c r="H90" s="17"/>
      <c r="I90" s="74">
        <v>323</v>
      </c>
      <c r="J90" s="21"/>
      <c r="K90" s="21"/>
    </row>
    <row r="91" spans="1:11" ht="15" customHeight="1" x14ac:dyDescent="0.2">
      <c r="A91" s="63">
        <v>87</v>
      </c>
      <c r="B91" s="16"/>
      <c r="C91" s="17" t="s">
        <v>163</v>
      </c>
      <c r="D91" s="18"/>
      <c r="E91" s="19"/>
      <c r="F91" s="17" t="s">
        <v>164</v>
      </c>
      <c r="G91" s="18"/>
      <c r="H91" s="17"/>
      <c r="I91" s="74">
        <v>178</v>
      </c>
      <c r="J91" s="21"/>
      <c r="K91" s="21"/>
    </row>
    <row r="92" spans="1:11" ht="15" customHeight="1" x14ac:dyDescent="0.2">
      <c r="A92" s="63">
        <v>88</v>
      </c>
      <c r="B92" s="16"/>
      <c r="C92" s="17" t="s">
        <v>165</v>
      </c>
      <c r="D92" s="18"/>
      <c r="E92" s="19"/>
      <c r="F92" s="17" t="s">
        <v>166</v>
      </c>
      <c r="G92" s="18"/>
      <c r="H92" s="17"/>
      <c r="I92" s="74">
        <v>126</v>
      </c>
      <c r="J92" s="21"/>
      <c r="K92" s="21"/>
    </row>
    <row r="93" spans="1:11" ht="15" customHeight="1" x14ac:dyDescent="0.2">
      <c r="A93" s="63">
        <v>89</v>
      </c>
      <c r="B93" s="16"/>
      <c r="C93" s="17" t="s">
        <v>167</v>
      </c>
      <c r="D93" s="18"/>
      <c r="E93" s="19"/>
      <c r="F93" s="17" t="s">
        <v>164</v>
      </c>
      <c r="G93" s="18"/>
      <c r="H93" s="17"/>
      <c r="I93" s="74">
        <v>119</v>
      </c>
      <c r="J93" s="21"/>
      <c r="K93" s="21"/>
    </row>
    <row r="94" spans="1:11" ht="15" customHeight="1" x14ac:dyDescent="0.2">
      <c r="A94" s="63">
        <v>90</v>
      </c>
      <c r="B94" s="16"/>
      <c r="C94" s="17" t="s">
        <v>168</v>
      </c>
      <c r="D94" s="18"/>
      <c r="E94" s="19"/>
      <c r="F94" s="17" t="s">
        <v>169</v>
      </c>
      <c r="G94" s="18"/>
      <c r="H94" s="17"/>
      <c r="I94" s="74">
        <v>542</v>
      </c>
      <c r="J94" s="21"/>
      <c r="K94" s="21"/>
    </row>
    <row r="95" spans="1:11" ht="15" customHeight="1" x14ac:dyDescent="0.2">
      <c r="A95" s="63">
        <v>91</v>
      </c>
      <c r="B95" s="16"/>
      <c r="C95" s="17" t="s">
        <v>170</v>
      </c>
      <c r="D95" s="18"/>
      <c r="E95" s="19"/>
      <c r="F95" s="17" t="s">
        <v>171</v>
      </c>
      <c r="G95" s="18"/>
      <c r="H95" s="17"/>
      <c r="I95" s="74">
        <v>1008</v>
      </c>
      <c r="J95" s="21"/>
      <c r="K95" s="21"/>
    </row>
    <row r="96" spans="1:11" ht="15" customHeight="1" x14ac:dyDescent="0.2">
      <c r="A96" s="63">
        <v>92</v>
      </c>
      <c r="B96" s="16"/>
      <c r="C96" s="17" t="s">
        <v>112</v>
      </c>
      <c r="D96" s="18"/>
      <c r="E96" s="19"/>
      <c r="F96" s="17" t="s">
        <v>113</v>
      </c>
      <c r="G96" s="18"/>
      <c r="H96" s="17"/>
      <c r="I96" s="74">
        <v>4915</v>
      </c>
      <c r="J96" s="21"/>
      <c r="K96" s="21"/>
    </row>
    <row r="97" spans="1:11" ht="15" customHeight="1" x14ac:dyDescent="0.2">
      <c r="A97" s="63">
        <v>93</v>
      </c>
      <c r="B97" s="16"/>
      <c r="C97" s="17" t="s">
        <v>172</v>
      </c>
      <c r="D97" s="18"/>
      <c r="E97" s="19"/>
      <c r="F97" s="17" t="s">
        <v>173</v>
      </c>
      <c r="G97" s="18"/>
      <c r="H97" s="17"/>
      <c r="I97" s="74">
        <v>214</v>
      </c>
      <c r="J97" s="21"/>
      <c r="K97" s="21"/>
    </row>
    <row r="98" spans="1:11" ht="15" customHeight="1" x14ac:dyDescent="0.2">
      <c r="A98" s="63">
        <v>94</v>
      </c>
      <c r="B98" s="16"/>
      <c r="C98" s="17" t="s">
        <v>174</v>
      </c>
      <c r="D98" s="18"/>
      <c r="E98" s="19"/>
      <c r="F98" s="17" t="s">
        <v>175</v>
      </c>
      <c r="G98" s="18"/>
      <c r="H98" s="17"/>
      <c r="I98" s="74">
        <v>818</v>
      </c>
      <c r="J98" s="21"/>
      <c r="K98" s="21"/>
    </row>
    <row r="99" spans="1:11" ht="15" customHeight="1" x14ac:dyDescent="0.2">
      <c r="A99" s="63">
        <v>95</v>
      </c>
      <c r="B99" s="16"/>
      <c r="C99" s="17" t="s">
        <v>176</v>
      </c>
      <c r="D99" s="18"/>
      <c r="E99" s="19"/>
      <c r="F99" s="17" t="s">
        <v>177</v>
      </c>
      <c r="G99" s="18"/>
      <c r="H99" s="17"/>
      <c r="I99" s="74">
        <v>554</v>
      </c>
      <c r="J99" s="21"/>
      <c r="K99" s="21"/>
    </row>
    <row r="100" spans="1:11" ht="15" customHeight="1" x14ac:dyDescent="0.2">
      <c r="A100" s="63">
        <v>96</v>
      </c>
      <c r="B100" s="16"/>
      <c r="C100" s="17" t="s">
        <v>178</v>
      </c>
      <c r="D100" s="18"/>
      <c r="E100" s="19"/>
      <c r="F100" s="17" t="s">
        <v>177</v>
      </c>
      <c r="G100" s="18"/>
      <c r="H100" s="17"/>
      <c r="I100" s="74">
        <v>405</v>
      </c>
      <c r="J100" s="21"/>
      <c r="K100" s="21"/>
    </row>
    <row r="101" spans="1:11" ht="15" customHeight="1" x14ac:dyDescent="0.2">
      <c r="A101" s="63">
        <v>97</v>
      </c>
      <c r="B101" s="16"/>
      <c r="C101" s="17" t="s">
        <v>179</v>
      </c>
      <c r="D101" s="18"/>
      <c r="E101" s="19"/>
      <c r="F101" s="17" t="s">
        <v>180</v>
      </c>
      <c r="G101" s="18"/>
      <c r="H101" s="17"/>
      <c r="I101" s="74">
        <v>113</v>
      </c>
      <c r="J101" s="21"/>
      <c r="K101" s="21"/>
    </row>
    <row r="102" spans="1:11" ht="15" customHeight="1" x14ac:dyDescent="0.2">
      <c r="A102" s="63">
        <v>98</v>
      </c>
      <c r="B102" s="16"/>
      <c r="C102" s="17" t="s">
        <v>181</v>
      </c>
      <c r="D102" s="18"/>
      <c r="E102" s="19"/>
      <c r="F102" s="17" t="s">
        <v>182</v>
      </c>
      <c r="G102" s="18"/>
      <c r="H102" s="17"/>
      <c r="I102" s="74">
        <f>ROUNDDOWN(113.26,0)</f>
        <v>113</v>
      </c>
      <c r="J102" s="21"/>
      <c r="K102" s="21"/>
    </row>
    <row r="103" spans="1:11" ht="15" customHeight="1" x14ac:dyDescent="0.2">
      <c r="A103" s="63">
        <v>99</v>
      </c>
      <c r="B103" s="16"/>
      <c r="C103" s="17" t="s">
        <v>183</v>
      </c>
      <c r="D103" s="18"/>
      <c r="E103" s="19"/>
      <c r="F103" s="17" t="s">
        <v>182</v>
      </c>
      <c r="G103" s="18"/>
      <c r="H103" s="17"/>
      <c r="I103" s="74">
        <v>455</v>
      </c>
      <c r="J103" s="21"/>
      <c r="K103" s="21"/>
    </row>
    <row r="104" spans="1:11" ht="15" customHeight="1" x14ac:dyDescent="0.2">
      <c r="A104" s="68">
        <v>100</v>
      </c>
      <c r="B104" s="26"/>
      <c r="C104" s="27" t="s">
        <v>184</v>
      </c>
      <c r="D104" s="28"/>
      <c r="E104" s="29"/>
      <c r="F104" s="27" t="s">
        <v>185</v>
      </c>
      <c r="G104" s="28"/>
      <c r="H104" s="27"/>
      <c r="I104" s="76">
        <v>206</v>
      </c>
      <c r="J104" s="21">
        <f>SUM(I55:I104)</f>
        <v>46635</v>
      </c>
      <c r="K104" s="21"/>
    </row>
    <row r="105" spans="1:11" ht="15" customHeight="1" x14ac:dyDescent="0.2">
      <c r="A105" s="69">
        <v>101</v>
      </c>
      <c r="B105" s="70"/>
      <c r="C105" s="71" t="s">
        <v>186</v>
      </c>
      <c r="D105" s="72"/>
      <c r="E105" s="73"/>
      <c r="F105" s="71" t="s">
        <v>187</v>
      </c>
      <c r="G105" s="72"/>
      <c r="H105" s="71"/>
      <c r="I105" s="77">
        <v>121</v>
      </c>
      <c r="J105" s="21"/>
      <c r="K105" s="21"/>
    </row>
    <row r="106" spans="1:11" ht="15" customHeight="1" x14ac:dyDescent="0.2">
      <c r="A106" s="63">
        <v>102</v>
      </c>
      <c r="B106" s="16"/>
      <c r="C106" s="17" t="s">
        <v>188</v>
      </c>
      <c r="D106" s="18"/>
      <c r="E106" s="19"/>
      <c r="F106" s="17" t="s">
        <v>187</v>
      </c>
      <c r="G106" s="18"/>
      <c r="H106" s="17"/>
      <c r="I106" s="74">
        <v>153</v>
      </c>
      <c r="J106" s="21"/>
      <c r="K106" s="21"/>
    </row>
    <row r="107" spans="1:11" ht="15" customHeight="1" x14ac:dyDescent="0.2">
      <c r="A107" s="63">
        <v>103</v>
      </c>
      <c r="B107" s="16"/>
      <c r="C107" s="17" t="s">
        <v>189</v>
      </c>
      <c r="D107" s="18"/>
      <c r="E107" s="19"/>
      <c r="F107" s="17" t="s">
        <v>190</v>
      </c>
      <c r="G107" s="18"/>
      <c r="H107" s="17"/>
      <c r="I107" s="74">
        <v>117</v>
      </c>
      <c r="J107" s="21"/>
      <c r="K107" s="21"/>
    </row>
    <row r="108" spans="1:11" ht="15" customHeight="1" x14ac:dyDescent="0.2">
      <c r="A108" s="63">
        <v>104</v>
      </c>
      <c r="B108" s="16"/>
      <c r="C108" s="17" t="s">
        <v>191</v>
      </c>
      <c r="D108" s="18"/>
      <c r="E108" s="19"/>
      <c r="F108" s="17" t="s">
        <v>190</v>
      </c>
      <c r="G108" s="18"/>
      <c r="H108" s="17"/>
      <c r="I108" s="74">
        <v>117</v>
      </c>
      <c r="J108" s="21"/>
      <c r="K108" s="21"/>
    </row>
    <row r="109" spans="1:11" ht="15" customHeight="1" x14ac:dyDescent="0.2">
      <c r="A109" s="63">
        <v>105</v>
      </c>
      <c r="B109" s="16"/>
      <c r="C109" s="17" t="s">
        <v>192</v>
      </c>
      <c r="D109" s="18"/>
      <c r="E109" s="19"/>
      <c r="F109" s="17" t="s">
        <v>190</v>
      </c>
      <c r="G109" s="18"/>
      <c r="H109" s="17"/>
      <c r="I109" s="74">
        <v>469</v>
      </c>
      <c r="J109" s="21"/>
      <c r="K109" s="21"/>
    </row>
    <row r="110" spans="1:11" ht="15" customHeight="1" x14ac:dyDescent="0.2">
      <c r="A110" s="63">
        <v>106</v>
      </c>
      <c r="B110" s="16"/>
      <c r="C110" s="17" t="s">
        <v>193</v>
      </c>
      <c r="D110" s="18"/>
      <c r="E110" s="19"/>
      <c r="F110" s="17" t="s">
        <v>190</v>
      </c>
      <c r="G110" s="18"/>
      <c r="H110" s="17"/>
      <c r="I110" s="74">
        <v>251</v>
      </c>
      <c r="J110" s="21"/>
      <c r="K110" s="21"/>
    </row>
    <row r="111" spans="1:11" ht="15" customHeight="1" x14ac:dyDescent="0.2">
      <c r="A111" s="63">
        <v>107</v>
      </c>
      <c r="B111" s="16"/>
      <c r="C111" s="17" t="s">
        <v>194</v>
      </c>
      <c r="D111" s="18"/>
      <c r="E111" s="19"/>
      <c r="F111" s="17" t="s">
        <v>195</v>
      </c>
      <c r="G111" s="18"/>
      <c r="H111" s="17"/>
      <c r="I111" s="74">
        <v>127</v>
      </c>
      <c r="J111" s="21"/>
      <c r="K111" s="21"/>
    </row>
    <row r="112" spans="1:11" ht="15" customHeight="1" x14ac:dyDescent="0.2">
      <c r="A112" s="63">
        <v>108</v>
      </c>
      <c r="B112" s="16"/>
      <c r="C112" s="17" t="s">
        <v>196</v>
      </c>
      <c r="D112" s="18"/>
      <c r="E112" s="19"/>
      <c r="F112" s="17" t="s">
        <v>195</v>
      </c>
      <c r="G112" s="18"/>
      <c r="H112" s="17"/>
      <c r="I112" s="74">
        <v>132</v>
      </c>
      <c r="J112" s="21"/>
      <c r="K112" s="21"/>
    </row>
    <row r="113" spans="1:11" ht="15" customHeight="1" x14ac:dyDescent="0.2">
      <c r="A113" s="63">
        <v>109</v>
      </c>
      <c r="B113" s="16"/>
      <c r="C113" s="17" t="s">
        <v>197</v>
      </c>
      <c r="D113" s="18"/>
      <c r="E113" s="19"/>
      <c r="F113" s="17" t="s">
        <v>198</v>
      </c>
      <c r="G113" s="18"/>
      <c r="H113" s="17"/>
      <c r="I113" s="74">
        <f>ROUNDDOWN(130.35,0)</f>
        <v>130</v>
      </c>
      <c r="J113" s="7"/>
      <c r="K113" s="21"/>
    </row>
    <row r="114" spans="1:11" ht="15" customHeight="1" x14ac:dyDescent="0.2">
      <c r="A114" s="63">
        <v>110</v>
      </c>
      <c r="B114" s="16"/>
      <c r="C114" s="17" t="s">
        <v>199</v>
      </c>
      <c r="D114" s="18"/>
      <c r="E114" s="19"/>
      <c r="F114" s="17" t="s">
        <v>198</v>
      </c>
      <c r="G114" s="18"/>
      <c r="H114" s="17"/>
      <c r="I114" s="74">
        <v>671</v>
      </c>
      <c r="J114" s="21"/>
      <c r="K114" s="21"/>
    </row>
    <row r="115" spans="1:11" ht="15" customHeight="1" x14ac:dyDescent="0.2">
      <c r="A115" s="63">
        <v>111</v>
      </c>
      <c r="B115" s="16"/>
      <c r="C115" s="17" t="s">
        <v>200</v>
      </c>
      <c r="D115" s="18"/>
      <c r="E115" s="19"/>
      <c r="F115" s="17" t="s">
        <v>198</v>
      </c>
      <c r="G115" s="18"/>
      <c r="H115" s="17"/>
      <c r="I115" s="74">
        <v>317</v>
      </c>
      <c r="J115" s="7"/>
      <c r="K115" s="21"/>
    </row>
    <row r="116" spans="1:11" ht="15" customHeight="1" x14ac:dyDescent="0.2">
      <c r="A116" s="63">
        <v>112</v>
      </c>
      <c r="B116" s="16"/>
      <c r="C116" s="17" t="s">
        <v>201</v>
      </c>
      <c r="D116" s="18"/>
      <c r="E116" s="19"/>
      <c r="F116" s="17" t="s">
        <v>198</v>
      </c>
      <c r="G116" s="18"/>
      <c r="H116" s="17"/>
      <c r="I116" s="74">
        <v>187</v>
      </c>
      <c r="J116" s="21"/>
      <c r="K116" s="21"/>
    </row>
    <row r="117" spans="1:11" ht="15" customHeight="1" x14ac:dyDescent="0.2">
      <c r="A117" s="63">
        <v>113</v>
      </c>
      <c r="B117" s="16"/>
      <c r="C117" s="17" t="s">
        <v>202</v>
      </c>
      <c r="D117" s="18"/>
      <c r="E117" s="19"/>
      <c r="F117" s="17" t="s">
        <v>203</v>
      </c>
      <c r="G117" s="18"/>
      <c r="H117" s="17"/>
      <c r="I117" s="74">
        <v>113</v>
      </c>
      <c r="J117" s="21"/>
      <c r="K117" s="21"/>
    </row>
    <row r="118" spans="1:11" ht="15" customHeight="1" x14ac:dyDescent="0.2">
      <c r="A118" s="63">
        <v>114</v>
      </c>
      <c r="B118" s="16"/>
      <c r="C118" s="17" t="s">
        <v>204</v>
      </c>
      <c r="D118" s="18"/>
      <c r="E118" s="19"/>
      <c r="F118" s="17" t="s">
        <v>203</v>
      </c>
      <c r="G118" s="18"/>
      <c r="H118" s="17"/>
      <c r="I118" s="74">
        <v>208</v>
      </c>
      <c r="J118" s="21"/>
      <c r="K118" s="21"/>
    </row>
    <row r="119" spans="1:11" ht="15" customHeight="1" x14ac:dyDescent="0.2">
      <c r="A119" s="63">
        <v>115</v>
      </c>
      <c r="B119" s="16"/>
      <c r="C119" s="17" t="s">
        <v>205</v>
      </c>
      <c r="D119" s="18"/>
      <c r="E119" s="19"/>
      <c r="F119" s="17" t="s">
        <v>203</v>
      </c>
      <c r="G119" s="18"/>
      <c r="H119" s="17"/>
      <c r="I119" s="74">
        <v>235</v>
      </c>
      <c r="J119" s="21"/>
      <c r="K119" s="21"/>
    </row>
    <row r="120" spans="1:11" ht="15" customHeight="1" x14ac:dyDescent="0.2">
      <c r="A120" s="63">
        <v>116</v>
      </c>
      <c r="B120" s="16"/>
      <c r="C120" s="17" t="s">
        <v>206</v>
      </c>
      <c r="D120" s="18"/>
      <c r="E120" s="19"/>
      <c r="F120" s="17" t="s">
        <v>203</v>
      </c>
      <c r="G120" s="18"/>
      <c r="H120" s="17"/>
      <c r="I120" s="74">
        <f>ROUNDDOWN(130.31,0)</f>
        <v>130</v>
      </c>
      <c r="J120" s="21"/>
      <c r="K120" s="21"/>
    </row>
    <row r="121" spans="1:11" ht="15" customHeight="1" x14ac:dyDescent="0.2">
      <c r="A121" s="63">
        <v>117</v>
      </c>
      <c r="B121" s="16"/>
      <c r="C121" s="17" t="s">
        <v>207</v>
      </c>
      <c r="D121" s="18"/>
      <c r="E121" s="19"/>
      <c r="F121" s="17" t="s">
        <v>203</v>
      </c>
      <c r="G121" s="18"/>
      <c r="H121" s="17"/>
      <c r="I121" s="74">
        <f>ROUNDDOWN(125.08,0)</f>
        <v>125</v>
      </c>
      <c r="J121" s="21"/>
      <c r="K121" s="21"/>
    </row>
    <row r="122" spans="1:11" ht="15" customHeight="1" x14ac:dyDescent="0.2">
      <c r="A122" s="63">
        <v>118</v>
      </c>
      <c r="B122" s="16"/>
      <c r="C122" s="17" t="s">
        <v>208</v>
      </c>
      <c r="D122" s="18"/>
      <c r="E122" s="19"/>
      <c r="F122" s="17" t="s">
        <v>209</v>
      </c>
      <c r="G122" s="18"/>
      <c r="H122" s="17"/>
      <c r="I122" s="74">
        <v>132</v>
      </c>
      <c r="J122" s="21"/>
      <c r="K122" s="21"/>
    </row>
    <row r="123" spans="1:11" ht="15" customHeight="1" x14ac:dyDescent="0.2">
      <c r="A123" s="63">
        <v>119</v>
      </c>
      <c r="B123" s="16"/>
      <c r="C123" s="17" t="s">
        <v>210</v>
      </c>
      <c r="D123" s="18"/>
      <c r="E123" s="19"/>
      <c r="F123" s="17" t="s">
        <v>211</v>
      </c>
      <c r="G123" s="18"/>
      <c r="H123" s="17"/>
      <c r="I123" s="74">
        <v>226</v>
      </c>
      <c r="J123" s="21"/>
      <c r="K123" s="21"/>
    </row>
    <row r="124" spans="1:11" ht="15" customHeight="1" x14ac:dyDescent="0.2">
      <c r="A124" s="63">
        <v>120</v>
      </c>
      <c r="B124" s="16"/>
      <c r="C124" s="17" t="s">
        <v>212</v>
      </c>
      <c r="D124" s="18"/>
      <c r="E124" s="19"/>
      <c r="F124" s="17" t="s">
        <v>213</v>
      </c>
      <c r="G124" s="18"/>
      <c r="H124" s="17"/>
      <c r="I124" s="74">
        <v>167</v>
      </c>
      <c r="J124" s="21"/>
      <c r="K124" s="21"/>
    </row>
    <row r="125" spans="1:11" ht="15" customHeight="1" x14ac:dyDescent="0.2">
      <c r="A125" s="63">
        <v>121</v>
      </c>
      <c r="B125" s="16"/>
      <c r="C125" s="17" t="s">
        <v>214</v>
      </c>
      <c r="D125" s="17"/>
      <c r="E125" s="19"/>
      <c r="F125" s="17" t="s">
        <v>215</v>
      </c>
      <c r="G125" s="18"/>
      <c r="H125" s="18"/>
      <c r="I125" s="78">
        <v>103</v>
      </c>
      <c r="J125" s="21"/>
      <c r="K125" s="21"/>
    </row>
    <row r="126" spans="1:11" ht="15" customHeight="1" x14ac:dyDescent="0.2">
      <c r="A126" s="63">
        <v>122</v>
      </c>
      <c r="B126" s="16"/>
      <c r="C126" s="17" t="s">
        <v>216</v>
      </c>
      <c r="D126" s="17"/>
      <c r="E126" s="19"/>
      <c r="F126" s="17" t="s">
        <v>203</v>
      </c>
      <c r="G126" s="18"/>
      <c r="H126" s="18"/>
      <c r="I126" s="78">
        <v>141</v>
      </c>
      <c r="J126" s="21"/>
      <c r="K126" s="21"/>
    </row>
    <row r="127" spans="1:11" ht="15" customHeight="1" x14ac:dyDescent="0.2">
      <c r="A127" s="63">
        <v>123</v>
      </c>
      <c r="B127" s="16"/>
      <c r="C127" s="17" t="s">
        <v>217</v>
      </c>
      <c r="D127" s="17"/>
      <c r="E127" s="19"/>
      <c r="F127" s="17" t="s">
        <v>203</v>
      </c>
      <c r="G127" s="18"/>
      <c r="H127" s="18"/>
      <c r="I127" s="78">
        <v>198</v>
      </c>
      <c r="J127" s="21"/>
      <c r="K127" s="21"/>
    </row>
    <row r="128" spans="1:11" ht="15" customHeight="1" x14ac:dyDescent="0.2">
      <c r="A128" s="63">
        <v>124</v>
      </c>
      <c r="B128" s="16"/>
      <c r="C128" s="17" t="s">
        <v>218</v>
      </c>
      <c r="D128" s="17"/>
      <c r="E128" s="19"/>
      <c r="F128" s="17" t="s">
        <v>409</v>
      </c>
      <c r="G128" s="18"/>
      <c r="H128" s="18"/>
      <c r="I128" s="78">
        <v>144</v>
      </c>
      <c r="J128" s="21"/>
      <c r="K128" s="21"/>
    </row>
    <row r="129" spans="1:18" ht="15" customHeight="1" x14ac:dyDescent="0.2">
      <c r="A129" s="63">
        <v>125</v>
      </c>
      <c r="B129" s="16"/>
      <c r="C129" s="17" t="s">
        <v>220</v>
      </c>
      <c r="D129" s="17"/>
      <c r="E129" s="19"/>
      <c r="F129" s="17" t="s">
        <v>211</v>
      </c>
      <c r="G129" s="18"/>
      <c r="H129" s="18"/>
      <c r="I129" s="78">
        <v>168</v>
      </c>
      <c r="J129" s="21"/>
      <c r="K129" s="21"/>
    </row>
    <row r="130" spans="1:18" ht="15" customHeight="1" x14ac:dyDescent="0.2">
      <c r="A130" s="63">
        <v>126</v>
      </c>
      <c r="B130" s="16"/>
      <c r="C130" s="17" t="s">
        <v>221</v>
      </c>
      <c r="D130" s="17"/>
      <c r="E130" s="19"/>
      <c r="F130" s="17" t="s">
        <v>410</v>
      </c>
      <c r="G130" s="18"/>
      <c r="H130" s="18"/>
      <c r="I130" s="78">
        <v>148</v>
      </c>
      <c r="J130" s="21"/>
      <c r="K130" s="21"/>
    </row>
    <row r="131" spans="1:18" ht="15" customHeight="1" x14ac:dyDescent="0.2">
      <c r="A131" s="63">
        <v>127</v>
      </c>
      <c r="B131" s="16"/>
      <c r="C131" s="17" t="s">
        <v>223</v>
      </c>
      <c r="D131" s="17"/>
      <c r="E131" s="19"/>
      <c r="F131" s="17" t="s">
        <v>211</v>
      </c>
      <c r="G131" s="18"/>
      <c r="H131" s="18"/>
      <c r="I131" s="78">
        <v>175</v>
      </c>
      <c r="J131" s="21"/>
      <c r="K131" s="21"/>
    </row>
    <row r="132" spans="1:18" ht="15" customHeight="1" x14ac:dyDescent="0.2">
      <c r="A132" s="63">
        <v>128</v>
      </c>
      <c r="B132" s="16"/>
      <c r="C132" s="17" t="s">
        <v>224</v>
      </c>
      <c r="D132" s="17"/>
      <c r="E132" s="19"/>
      <c r="F132" s="17" t="s">
        <v>198</v>
      </c>
      <c r="G132" s="18"/>
      <c r="H132" s="18"/>
      <c r="I132" s="78">
        <v>239</v>
      </c>
      <c r="J132" s="21"/>
      <c r="K132" s="21"/>
    </row>
    <row r="133" spans="1:18" ht="15" customHeight="1" x14ac:dyDescent="0.2">
      <c r="A133" s="63">
        <v>129</v>
      </c>
      <c r="B133" s="16"/>
      <c r="C133" s="17" t="s">
        <v>225</v>
      </c>
      <c r="D133" s="17"/>
      <c r="E133" s="19"/>
      <c r="F133" s="17" t="s">
        <v>198</v>
      </c>
      <c r="G133" s="18"/>
      <c r="H133" s="18"/>
      <c r="I133" s="78">
        <v>161</v>
      </c>
      <c r="J133" s="21"/>
      <c r="K133" s="21"/>
    </row>
    <row r="134" spans="1:18" ht="15" customHeight="1" x14ac:dyDescent="0.2">
      <c r="A134" s="63">
        <v>130</v>
      </c>
      <c r="B134" s="16"/>
      <c r="C134" s="17" t="s">
        <v>226</v>
      </c>
      <c r="D134" s="17"/>
      <c r="E134" s="19"/>
      <c r="F134" s="17" t="s">
        <v>227</v>
      </c>
      <c r="G134" s="18"/>
      <c r="H134" s="18"/>
      <c r="I134" s="74">
        <f>ROUNDDOWN(629.07,0)</f>
        <v>629</v>
      </c>
      <c r="J134" s="21"/>
      <c r="K134" s="21"/>
    </row>
    <row r="135" spans="1:18" ht="15" customHeight="1" x14ac:dyDescent="0.2">
      <c r="A135" s="63">
        <v>131</v>
      </c>
      <c r="B135" s="16"/>
      <c r="C135" s="17" t="s">
        <v>411</v>
      </c>
      <c r="D135" s="18"/>
      <c r="E135" s="19"/>
      <c r="F135" s="17" t="s">
        <v>229</v>
      </c>
      <c r="G135" s="18"/>
      <c r="H135" s="18"/>
      <c r="I135" s="78">
        <v>7530</v>
      </c>
      <c r="J135" s="21"/>
      <c r="K135" s="21"/>
    </row>
    <row r="136" spans="1:18" ht="15" customHeight="1" x14ac:dyDescent="0.2">
      <c r="A136" s="63">
        <v>132</v>
      </c>
      <c r="B136" s="16"/>
      <c r="C136" s="17" t="s">
        <v>230</v>
      </c>
      <c r="D136" s="18"/>
      <c r="E136" s="19"/>
      <c r="F136" s="17" t="s">
        <v>412</v>
      </c>
      <c r="G136" s="18"/>
      <c r="H136" s="18"/>
      <c r="I136" s="78">
        <v>4088</v>
      </c>
      <c r="J136" s="21"/>
      <c r="K136" s="21"/>
    </row>
    <row r="137" spans="1:18" ht="15" customHeight="1" x14ac:dyDescent="0.2">
      <c r="A137" s="63">
        <v>133</v>
      </c>
      <c r="B137" s="16"/>
      <c r="C137" s="17" t="s">
        <v>231</v>
      </c>
      <c r="D137" s="18"/>
      <c r="E137" s="19"/>
      <c r="F137" s="17" t="s">
        <v>413</v>
      </c>
      <c r="G137" s="18"/>
      <c r="H137" s="18"/>
      <c r="I137" s="78">
        <v>85</v>
      </c>
      <c r="J137" s="21"/>
      <c r="K137" s="21"/>
    </row>
    <row r="138" spans="1:18" ht="15" customHeight="1" x14ac:dyDescent="0.2">
      <c r="A138" s="63">
        <v>134</v>
      </c>
      <c r="B138" s="16"/>
      <c r="C138" s="17" t="s">
        <v>233</v>
      </c>
      <c r="D138" s="18"/>
      <c r="E138" s="19"/>
      <c r="F138" s="17" t="s">
        <v>415</v>
      </c>
      <c r="G138" s="18"/>
      <c r="H138" s="18"/>
      <c r="I138" s="78">
        <v>99</v>
      </c>
      <c r="J138" s="21"/>
      <c r="K138" s="21"/>
    </row>
    <row r="139" spans="1:18" ht="15" customHeight="1" x14ac:dyDescent="0.2">
      <c r="A139" s="63">
        <v>135</v>
      </c>
      <c r="B139" s="16"/>
      <c r="C139" s="17" t="s">
        <v>235</v>
      </c>
      <c r="D139" s="18"/>
      <c r="E139" s="19"/>
      <c r="F139" s="17" t="s">
        <v>182</v>
      </c>
      <c r="G139" s="18"/>
      <c r="H139" s="18"/>
      <c r="I139" s="78">
        <f>ROUNDDOWN(91.23,0)</f>
        <v>91</v>
      </c>
      <c r="J139" s="21"/>
      <c r="K139" s="21"/>
    </row>
    <row r="140" spans="1:18" ht="15" customHeight="1" x14ac:dyDescent="0.2">
      <c r="A140" s="63">
        <v>136</v>
      </c>
      <c r="B140" s="16"/>
      <c r="C140" s="17" t="s">
        <v>236</v>
      </c>
      <c r="D140" s="18"/>
      <c r="E140" s="19"/>
      <c r="F140" s="17" t="s">
        <v>414</v>
      </c>
      <c r="G140" s="18"/>
      <c r="H140" s="18"/>
      <c r="I140" s="78">
        <v>62</v>
      </c>
      <c r="J140" s="21"/>
      <c r="K140" s="21"/>
    </row>
    <row r="141" spans="1:18" ht="15" customHeight="1" x14ac:dyDescent="0.2">
      <c r="A141" s="63">
        <v>137</v>
      </c>
      <c r="B141" s="16"/>
      <c r="C141" s="17" t="s">
        <v>238</v>
      </c>
      <c r="D141" s="18"/>
      <c r="E141" s="19"/>
      <c r="F141" s="17" t="s">
        <v>180</v>
      </c>
      <c r="G141" s="18"/>
      <c r="H141" s="18"/>
      <c r="I141" s="78">
        <v>50</v>
      </c>
      <c r="J141" s="21"/>
      <c r="K141" s="7"/>
      <c r="L141" s="17"/>
      <c r="M141" s="17"/>
      <c r="N141" s="17"/>
      <c r="O141" s="17"/>
      <c r="P141" s="17"/>
      <c r="Q141" s="17"/>
      <c r="R141" s="84"/>
    </row>
    <row r="142" spans="1:18" ht="15" customHeight="1" x14ac:dyDescent="0.2">
      <c r="A142" s="63">
        <v>138</v>
      </c>
      <c r="B142" s="16"/>
      <c r="C142" s="17" t="s">
        <v>239</v>
      </c>
      <c r="D142" s="18"/>
      <c r="E142" s="19"/>
      <c r="F142" s="17" t="s">
        <v>198</v>
      </c>
      <c r="G142" s="18"/>
      <c r="H142" s="18"/>
      <c r="I142" s="78">
        <v>754</v>
      </c>
      <c r="J142" s="21"/>
      <c r="K142" s="21"/>
    </row>
    <row r="143" spans="1:18" ht="15" customHeight="1" x14ac:dyDescent="0.2">
      <c r="A143" s="63">
        <v>139</v>
      </c>
      <c r="B143" s="16"/>
      <c r="C143" s="17" t="s">
        <v>240</v>
      </c>
      <c r="D143" s="18"/>
      <c r="E143" s="19"/>
      <c r="F143" s="17" t="s">
        <v>241</v>
      </c>
      <c r="G143" s="18"/>
      <c r="H143" s="18"/>
      <c r="I143" s="78">
        <f>ROUNDDOWN(160.49,0)</f>
        <v>160</v>
      </c>
      <c r="J143" s="21"/>
      <c r="K143" s="21"/>
    </row>
    <row r="144" spans="1:18" ht="15" customHeight="1" x14ac:dyDescent="0.2">
      <c r="A144" s="63">
        <v>140</v>
      </c>
      <c r="B144" s="16"/>
      <c r="C144" s="17" t="s">
        <v>242</v>
      </c>
      <c r="D144" s="18"/>
      <c r="E144" s="19"/>
      <c r="F144" s="17" t="s">
        <v>209</v>
      </c>
      <c r="G144" s="18"/>
      <c r="H144" s="18"/>
      <c r="I144" s="78">
        <v>190</v>
      </c>
      <c r="J144" s="21"/>
      <c r="K144" s="21"/>
    </row>
    <row r="145" spans="1:11" ht="15" customHeight="1" x14ac:dyDescent="0.2">
      <c r="A145" s="63">
        <v>141</v>
      </c>
      <c r="B145" s="16"/>
      <c r="C145" s="17" t="s">
        <v>243</v>
      </c>
      <c r="D145" s="17"/>
      <c r="E145" s="19"/>
      <c r="F145" s="17" t="s">
        <v>82</v>
      </c>
      <c r="G145" s="18"/>
      <c r="H145" s="18"/>
      <c r="I145" s="78">
        <v>331</v>
      </c>
      <c r="J145" s="21"/>
      <c r="K145" s="21"/>
    </row>
    <row r="146" spans="1:11" ht="15" customHeight="1" x14ac:dyDescent="0.2">
      <c r="A146" s="63">
        <v>142</v>
      </c>
      <c r="B146" s="16"/>
      <c r="C146" s="17" t="s">
        <v>244</v>
      </c>
      <c r="D146" s="18"/>
      <c r="E146" s="17"/>
      <c r="F146" s="17" t="s">
        <v>190</v>
      </c>
      <c r="G146" s="18"/>
      <c r="H146" s="18"/>
      <c r="I146" s="74">
        <v>287</v>
      </c>
      <c r="J146" s="21"/>
      <c r="K146" s="21"/>
    </row>
    <row r="147" spans="1:11" ht="15" customHeight="1" x14ac:dyDescent="0.2">
      <c r="A147" s="63">
        <v>143</v>
      </c>
      <c r="B147" s="16"/>
      <c r="C147" s="17" t="s">
        <v>419</v>
      </c>
      <c r="D147" s="18"/>
      <c r="E147" s="17"/>
      <c r="F147" s="17" t="s">
        <v>198</v>
      </c>
      <c r="G147" s="18"/>
      <c r="H147" s="18"/>
      <c r="I147" s="78">
        <f>ROUNDDOWN(108.28,0)</f>
        <v>108</v>
      </c>
      <c r="J147" s="21"/>
      <c r="K147" s="21"/>
    </row>
    <row r="148" spans="1:11" ht="15" customHeight="1" x14ac:dyDescent="0.2">
      <c r="A148" s="63">
        <v>144</v>
      </c>
      <c r="B148" s="16"/>
      <c r="C148" s="17" t="s">
        <v>246</v>
      </c>
      <c r="D148" s="18"/>
      <c r="E148" s="17"/>
      <c r="F148" s="17" t="s">
        <v>247</v>
      </c>
      <c r="G148" s="18"/>
      <c r="H148" s="18"/>
      <c r="I148" s="74">
        <v>94</v>
      </c>
      <c r="J148" s="21"/>
      <c r="K148" s="21"/>
    </row>
    <row r="149" spans="1:11" ht="15" customHeight="1" x14ac:dyDescent="0.2">
      <c r="A149" s="63">
        <v>145</v>
      </c>
      <c r="B149" s="16"/>
      <c r="C149" s="17" t="s">
        <v>248</v>
      </c>
      <c r="D149" s="18"/>
      <c r="E149" s="17"/>
      <c r="F149" s="17" t="s">
        <v>249</v>
      </c>
      <c r="G149" s="18"/>
      <c r="H149" s="18"/>
      <c r="I149" s="78">
        <v>201</v>
      </c>
      <c r="J149" s="21"/>
      <c r="K149" s="21"/>
    </row>
    <row r="150" spans="1:11" ht="15" customHeight="1" x14ac:dyDescent="0.2">
      <c r="A150" s="63">
        <v>146</v>
      </c>
      <c r="B150" s="16"/>
      <c r="C150" s="33" t="s">
        <v>250</v>
      </c>
      <c r="D150" s="18"/>
      <c r="E150" s="17"/>
      <c r="F150" s="17" t="s">
        <v>203</v>
      </c>
      <c r="G150" s="18"/>
      <c r="H150" s="18"/>
      <c r="I150" s="78">
        <v>95</v>
      </c>
      <c r="J150" s="21"/>
      <c r="K150" s="21"/>
    </row>
    <row r="151" spans="1:11" ht="15" customHeight="1" x14ac:dyDescent="0.2">
      <c r="A151" s="63" t="s">
        <v>456</v>
      </c>
      <c r="B151" s="16"/>
      <c r="C151" s="17" t="s">
        <v>324</v>
      </c>
      <c r="D151" s="18"/>
      <c r="E151" s="19"/>
      <c r="F151" s="17" t="s">
        <v>325</v>
      </c>
      <c r="G151" s="18"/>
      <c r="H151" s="18"/>
      <c r="I151" s="78">
        <v>288</v>
      </c>
      <c r="J151" s="21"/>
      <c r="K151" s="21"/>
    </row>
    <row r="152" spans="1:11" ht="15" customHeight="1" x14ac:dyDescent="0.2">
      <c r="A152" s="63" t="s">
        <v>457</v>
      </c>
      <c r="B152" s="16"/>
      <c r="C152" s="17" t="s">
        <v>251</v>
      </c>
      <c r="D152" s="18"/>
      <c r="E152" s="19"/>
      <c r="F152" s="17" t="s">
        <v>416</v>
      </c>
      <c r="G152" s="18"/>
      <c r="H152" s="18"/>
      <c r="I152" s="78">
        <v>783</v>
      </c>
      <c r="J152" s="21"/>
      <c r="K152" s="21"/>
    </row>
    <row r="153" spans="1:11" ht="15" customHeight="1" x14ac:dyDescent="0.2">
      <c r="A153" s="63" t="s">
        <v>458</v>
      </c>
      <c r="B153" s="16"/>
      <c r="C153" s="17" t="s">
        <v>425</v>
      </c>
      <c r="D153" s="18"/>
      <c r="E153" s="19"/>
      <c r="F153" s="17" t="s">
        <v>327</v>
      </c>
      <c r="G153" s="18"/>
      <c r="H153" s="18"/>
      <c r="I153" s="78">
        <v>195</v>
      </c>
      <c r="J153" s="21"/>
      <c r="K153" s="21"/>
    </row>
    <row r="154" spans="1:11" ht="15" customHeight="1" x14ac:dyDescent="0.2">
      <c r="A154" s="68" t="s">
        <v>459</v>
      </c>
      <c r="B154" s="16"/>
      <c r="C154" s="17" t="s">
        <v>254</v>
      </c>
      <c r="D154" s="18"/>
      <c r="E154" s="19"/>
      <c r="F154" s="17" t="s">
        <v>113</v>
      </c>
      <c r="G154" s="18"/>
      <c r="H154" s="18"/>
      <c r="I154" s="78">
        <v>3602</v>
      </c>
      <c r="J154" s="21">
        <f>SUM(I105:I154)</f>
        <v>25327</v>
      </c>
      <c r="K154" s="21"/>
    </row>
    <row r="155" spans="1:11" ht="15" customHeight="1" x14ac:dyDescent="0.2">
      <c r="A155" s="63" t="s">
        <v>460</v>
      </c>
      <c r="B155" s="70"/>
      <c r="C155" s="71" t="s">
        <v>255</v>
      </c>
      <c r="D155" s="72"/>
      <c r="E155" s="73"/>
      <c r="F155" s="71" t="s">
        <v>113</v>
      </c>
      <c r="G155" s="72"/>
      <c r="H155" s="72"/>
      <c r="I155" s="80">
        <v>195</v>
      </c>
      <c r="J155" s="7"/>
      <c r="K155" s="21"/>
    </row>
    <row r="156" spans="1:11" ht="15" customHeight="1" x14ac:dyDescent="0.2">
      <c r="A156" s="63" t="s">
        <v>441</v>
      </c>
      <c r="B156" s="16"/>
      <c r="C156" s="17" t="s">
        <v>426</v>
      </c>
      <c r="D156" s="18"/>
      <c r="E156" s="19"/>
      <c r="F156" s="17" t="s">
        <v>180</v>
      </c>
      <c r="G156" s="18"/>
      <c r="H156" s="18"/>
      <c r="I156" s="78">
        <f>ROUNDDOWN(131.28,0)</f>
        <v>131</v>
      </c>
      <c r="J156" s="21"/>
      <c r="K156" s="21"/>
    </row>
    <row r="157" spans="1:11" ht="15" customHeight="1" x14ac:dyDescent="0.2">
      <c r="A157" s="63" t="s">
        <v>461</v>
      </c>
      <c r="B157" s="16"/>
      <c r="C157" s="17" t="s">
        <v>253</v>
      </c>
      <c r="D157" s="18"/>
      <c r="E157" s="19"/>
      <c r="F157" s="17" t="s">
        <v>164</v>
      </c>
      <c r="G157" s="18"/>
      <c r="H157" s="18"/>
      <c r="I157" s="78">
        <v>112</v>
      </c>
      <c r="J157" s="21"/>
      <c r="K157" s="21"/>
    </row>
    <row r="158" spans="1:11" ht="15" customHeight="1" x14ac:dyDescent="0.2">
      <c r="A158" s="63" t="s">
        <v>442</v>
      </c>
      <c r="B158" s="16"/>
      <c r="C158" s="17" t="s">
        <v>427</v>
      </c>
      <c r="D158" s="18"/>
      <c r="E158" s="19"/>
      <c r="F158" s="17" t="s">
        <v>182</v>
      </c>
      <c r="G158" s="18"/>
      <c r="H158" s="18"/>
      <c r="I158" s="78">
        <f>ROUNDDOWN(158.09,0)</f>
        <v>158</v>
      </c>
      <c r="J158" s="21"/>
      <c r="K158" s="21"/>
    </row>
    <row r="159" spans="1:11" ht="15" customHeight="1" x14ac:dyDescent="0.2">
      <c r="A159" s="63" t="s">
        <v>462</v>
      </c>
      <c r="B159" s="16"/>
      <c r="C159" s="17" t="s">
        <v>256</v>
      </c>
      <c r="D159" s="18"/>
      <c r="E159" s="19"/>
      <c r="F159" s="17" t="s">
        <v>257</v>
      </c>
      <c r="G159" s="18"/>
      <c r="H159" s="18"/>
      <c r="I159" s="78">
        <v>138</v>
      </c>
      <c r="J159" s="21"/>
      <c r="K159" s="21"/>
    </row>
    <row r="160" spans="1:11" ht="15" customHeight="1" x14ac:dyDescent="0.2">
      <c r="A160" s="63" t="s">
        <v>443</v>
      </c>
      <c r="B160" s="16"/>
      <c r="C160" s="17" t="s">
        <v>331</v>
      </c>
      <c r="D160" s="18"/>
      <c r="E160" s="19"/>
      <c r="F160" s="17" t="s">
        <v>182</v>
      </c>
      <c r="G160" s="18"/>
      <c r="H160" s="18"/>
      <c r="I160" s="78">
        <v>116</v>
      </c>
      <c r="J160" s="21"/>
      <c r="K160" s="21"/>
    </row>
    <row r="161" spans="1:11" ht="15" customHeight="1" x14ac:dyDescent="0.2">
      <c r="A161" s="63" t="s">
        <v>444</v>
      </c>
      <c r="B161" s="16"/>
      <c r="C161" s="17" t="s">
        <v>332</v>
      </c>
      <c r="D161" s="18"/>
      <c r="E161" s="19"/>
      <c r="F161" s="17" t="s">
        <v>187</v>
      </c>
      <c r="G161" s="18"/>
      <c r="H161" s="18"/>
      <c r="I161" s="78">
        <v>132</v>
      </c>
      <c r="J161" s="21"/>
      <c r="K161" s="21"/>
    </row>
    <row r="162" spans="1:11" ht="15" customHeight="1" x14ac:dyDescent="0.2">
      <c r="A162" s="63" t="s">
        <v>445</v>
      </c>
      <c r="B162" s="16"/>
      <c r="C162" s="17" t="s">
        <v>333</v>
      </c>
      <c r="D162" s="18"/>
      <c r="E162" s="19"/>
      <c r="F162" s="17" t="s">
        <v>334</v>
      </c>
      <c r="G162" s="18"/>
      <c r="H162" s="18"/>
      <c r="I162" s="78">
        <v>991</v>
      </c>
      <c r="J162" s="21"/>
      <c r="K162" s="21"/>
    </row>
    <row r="163" spans="1:11" ht="15" customHeight="1" x14ac:dyDescent="0.2">
      <c r="A163" s="63" t="s">
        <v>446</v>
      </c>
      <c r="B163" s="16"/>
      <c r="C163" s="17" t="s">
        <v>335</v>
      </c>
      <c r="D163" s="18"/>
      <c r="E163" s="19"/>
      <c r="F163" s="17" t="s">
        <v>185</v>
      </c>
      <c r="G163" s="18"/>
      <c r="H163" s="18"/>
      <c r="I163" s="78">
        <v>149</v>
      </c>
      <c r="J163" s="21"/>
      <c r="K163" s="21"/>
    </row>
    <row r="164" spans="1:11" ht="15" customHeight="1" x14ac:dyDescent="0.2">
      <c r="A164" s="63" t="s">
        <v>463</v>
      </c>
      <c r="B164" s="16"/>
      <c r="C164" s="17" t="s">
        <v>258</v>
      </c>
      <c r="D164" s="18"/>
      <c r="E164" s="19"/>
      <c r="F164" s="17" t="s">
        <v>213</v>
      </c>
      <c r="G164" s="18"/>
      <c r="H164" s="18"/>
      <c r="I164" s="78">
        <v>240</v>
      </c>
      <c r="J164" s="21"/>
      <c r="K164" s="21"/>
    </row>
    <row r="165" spans="1:11" ht="15" customHeight="1" x14ac:dyDescent="0.2">
      <c r="A165" s="63" t="s">
        <v>464</v>
      </c>
      <c r="B165" s="16"/>
      <c r="C165" s="17" t="s">
        <v>259</v>
      </c>
      <c r="D165" s="18"/>
      <c r="E165" s="19"/>
      <c r="F165" s="17" t="s">
        <v>190</v>
      </c>
      <c r="G165" s="18"/>
      <c r="H165" s="18"/>
      <c r="I165" s="78">
        <v>377</v>
      </c>
      <c r="J165" s="21"/>
      <c r="K165" s="21"/>
    </row>
    <row r="166" spans="1:11" ht="15" customHeight="1" x14ac:dyDescent="0.2">
      <c r="A166" s="63" t="s">
        <v>465</v>
      </c>
      <c r="B166" s="16"/>
      <c r="C166" s="17" t="s">
        <v>260</v>
      </c>
      <c r="D166" s="18"/>
      <c r="E166" s="19"/>
      <c r="F166" s="17" t="s">
        <v>261</v>
      </c>
      <c r="G166" s="18"/>
      <c r="H166" s="18"/>
      <c r="I166" s="78">
        <v>240</v>
      </c>
      <c r="J166" s="21"/>
      <c r="K166" s="21"/>
    </row>
    <row r="167" spans="1:11" ht="15" customHeight="1" x14ac:dyDescent="0.2">
      <c r="A167" s="63" t="s">
        <v>466</v>
      </c>
      <c r="B167" s="16"/>
      <c r="C167" s="17" t="s">
        <v>262</v>
      </c>
      <c r="D167" s="18"/>
      <c r="E167" s="19"/>
      <c r="F167" s="17" t="s">
        <v>203</v>
      </c>
      <c r="G167" s="18"/>
      <c r="H167" s="18"/>
      <c r="I167" s="78">
        <f>ROUNDDOWN(316.48,0)</f>
        <v>316</v>
      </c>
      <c r="J167" s="21"/>
      <c r="K167" s="21"/>
    </row>
    <row r="168" spans="1:11" ht="15" customHeight="1" x14ac:dyDescent="0.2">
      <c r="A168" s="63" t="s">
        <v>467</v>
      </c>
      <c r="B168" s="16"/>
      <c r="C168" s="17" t="s">
        <v>263</v>
      </c>
      <c r="D168" s="18"/>
      <c r="E168" s="19"/>
      <c r="F168" s="17" t="s">
        <v>211</v>
      </c>
      <c r="G168" s="18"/>
      <c r="H168" s="18"/>
      <c r="I168" s="78">
        <v>225</v>
      </c>
      <c r="J168" s="21"/>
      <c r="K168" s="21"/>
    </row>
    <row r="169" spans="1:11" ht="15" customHeight="1" x14ac:dyDescent="0.2">
      <c r="A169" s="63" t="s">
        <v>468</v>
      </c>
      <c r="B169" s="16"/>
      <c r="C169" s="17" t="s">
        <v>264</v>
      </c>
      <c r="D169" s="18"/>
      <c r="E169" s="19"/>
      <c r="F169" s="17" t="s">
        <v>265</v>
      </c>
      <c r="G169" s="18"/>
      <c r="H169" s="18"/>
      <c r="I169" s="78">
        <v>226</v>
      </c>
      <c r="J169" s="21"/>
      <c r="K169" s="21"/>
    </row>
    <row r="170" spans="1:11" ht="15" customHeight="1" x14ac:dyDescent="0.2">
      <c r="A170" s="63" t="s">
        <v>469</v>
      </c>
      <c r="B170" s="16"/>
      <c r="C170" s="17" t="s">
        <v>266</v>
      </c>
      <c r="D170" s="18"/>
      <c r="E170" s="19"/>
      <c r="F170" s="17" t="s">
        <v>267</v>
      </c>
      <c r="G170" s="18"/>
      <c r="H170" s="18"/>
      <c r="I170" s="78">
        <v>344</v>
      </c>
      <c r="J170" s="7"/>
      <c r="K170" s="21"/>
    </row>
    <row r="171" spans="1:11" ht="15" customHeight="1" x14ac:dyDescent="0.2">
      <c r="A171" s="63" t="s">
        <v>447</v>
      </c>
      <c r="B171" s="16"/>
      <c r="C171" s="17" t="s">
        <v>336</v>
      </c>
      <c r="D171" s="17"/>
      <c r="E171" s="19"/>
      <c r="F171" s="17" t="s">
        <v>82</v>
      </c>
      <c r="G171" s="18"/>
      <c r="H171" s="18"/>
      <c r="I171" s="78">
        <f>ROUNDDOWN(103.21,0)</f>
        <v>103</v>
      </c>
      <c r="J171" s="21"/>
      <c r="K171" s="21"/>
    </row>
    <row r="172" spans="1:11" ht="15" customHeight="1" x14ac:dyDescent="0.2">
      <c r="A172" s="63" t="s">
        <v>470</v>
      </c>
      <c r="C172" s="17" t="s">
        <v>268</v>
      </c>
      <c r="D172" s="17"/>
      <c r="E172" s="19"/>
      <c r="F172" s="17" t="s">
        <v>417</v>
      </c>
      <c r="G172" s="18"/>
      <c r="H172" s="18"/>
      <c r="I172" s="74">
        <v>96</v>
      </c>
      <c r="J172" s="21"/>
      <c r="K172" s="21"/>
    </row>
    <row r="173" spans="1:11" ht="15" customHeight="1" x14ac:dyDescent="0.2">
      <c r="A173" s="63" t="s">
        <v>471</v>
      </c>
      <c r="C173" s="17" t="s">
        <v>270</v>
      </c>
      <c r="D173" s="17"/>
      <c r="E173" s="19"/>
      <c r="F173" s="17" t="s">
        <v>418</v>
      </c>
      <c r="G173" s="18"/>
      <c r="H173" s="18"/>
      <c r="I173" s="74">
        <f>ROUNDDOWN(148.46,0)</f>
        <v>148</v>
      </c>
      <c r="J173" s="21"/>
      <c r="K173" s="21"/>
    </row>
    <row r="174" spans="1:11" ht="15" customHeight="1" x14ac:dyDescent="0.2">
      <c r="A174" s="63" t="s">
        <v>448</v>
      </c>
      <c r="C174" s="17" t="s">
        <v>337</v>
      </c>
      <c r="D174" s="18"/>
      <c r="E174" s="17"/>
      <c r="F174" s="17" t="s">
        <v>428</v>
      </c>
      <c r="G174" s="18"/>
      <c r="H174" s="18"/>
      <c r="I174" s="78">
        <v>3512</v>
      </c>
      <c r="J174" s="21"/>
      <c r="K174" s="21"/>
    </row>
    <row r="175" spans="1:11" ht="15" customHeight="1" x14ac:dyDescent="0.2">
      <c r="A175" s="63" t="s">
        <v>472</v>
      </c>
      <c r="C175" s="17" t="s">
        <v>272</v>
      </c>
      <c r="D175" s="18"/>
      <c r="E175" s="17"/>
      <c r="F175" s="17" t="s">
        <v>420</v>
      </c>
      <c r="G175" s="18"/>
      <c r="H175" s="18"/>
      <c r="I175" s="74">
        <v>582</v>
      </c>
      <c r="J175" s="21"/>
      <c r="K175" s="21"/>
    </row>
    <row r="176" spans="1:11" ht="15" customHeight="1" x14ac:dyDescent="0.2">
      <c r="A176" s="63" t="s">
        <v>473</v>
      </c>
      <c r="C176" s="17" t="s">
        <v>274</v>
      </c>
      <c r="D176" s="18"/>
      <c r="E176" s="17"/>
      <c r="F176" s="17" t="s">
        <v>417</v>
      </c>
      <c r="G176" s="18"/>
      <c r="H176" s="18"/>
      <c r="I176" s="78">
        <v>130</v>
      </c>
      <c r="J176" s="21"/>
      <c r="K176" s="21"/>
    </row>
    <row r="177" spans="1:11" ht="15" customHeight="1" x14ac:dyDescent="0.2">
      <c r="A177" s="63" t="s">
        <v>474</v>
      </c>
      <c r="C177" s="17" t="s">
        <v>275</v>
      </c>
      <c r="D177" s="18"/>
      <c r="E177" s="17"/>
      <c r="F177" s="17" t="s">
        <v>198</v>
      </c>
      <c r="G177" s="18"/>
      <c r="H177" s="18"/>
      <c r="I177" s="78">
        <v>133</v>
      </c>
      <c r="J177" s="21"/>
      <c r="K177" s="21"/>
    </row>
    <row r="178" spans="1:11" ht="15" customHeight="1" x14ac:dyDescent="0.2">
      <c r="A178" s="63" t="s">
        <v>475</v>
      </c>
      <c r="C178" s="33" t="s">
        <v>276</v>
      </c>
      <c r="D178" s="18"/>
      <c r="E178" s="17"/>
      <c r="F178" s="17" t="s">
        <v>82</v>
      </c>
      <c r="G178" s="18"/>
      <c r="H178" s="18"/>
      <c r="I178" s="78">
        <v>436</v>
      </c>
      <c r="J178" s="21"/>
      <c r="K178" s="21"/>
    </row>
    <row r="179" spans="1:11" ht="15" customHeight="1" x14ac:dyDescent="0.2">
      <c r="A179" s="63" t="s">
        <v>476</v>
      </c>
      <c r="C179" s="33" t="s">
        <v>277</v>
      </c>
      <c r="D179" s="18"/>
      <c r="E179" s="17"/>
      <c r="F179" s="17" t="s">
        <v>190</v>
      </c>
      <c r="G179" s="18"/>
      <c r="H179" s="18"/>
      <c r="I179" s="78">
        <v>126</v>
      </c>
      <c r="J179" s="21"/>
      <c r="K179" s="21"/>
    </row>
    <row r="180" spans="1:11" ht="15" customHeight="1" x14ac:dyDescent="0.2">
      <c r="A180" s="63" t="s">
        <v>477</v>
      </c>
      <c r="C180" s="33" t="s">
        <v>278</v>
      </c>
      <c r="D180" s="18"/>
      <c r="E180" s="17"/>
      <c r="F180" s="17" t="s">
        <v>279</v>
      </c>
      <c r="G180" s="18"/>
      <c r="H180" s="18"/>
      <c r="I180" s="78">
        <v>281</v>
      </c>
      <c r="J180" s="21"/>
      <c r="K180" s="21"/>
    </row>
    <row r="181" spans="1:11" ht="15" customHeight="1" x14ac:dyDescent="0.2">
      <c r="A181" s="63" t="s">
        <v>478</v>
      </c>
      <c r="C181" s="33" t="s">
        <v>280</v>
      </c>
      <c r="D181" s="18"/>
      <c r="E181" s="17"/>
      <c r="F181" s="17" t="s">
        <v>281</v>
      </c>
      <c r="G181" s="18"/>
      <c r="H181" s="18"/>
      <c r="I181" s="78">
        <v>909</v>
      </c>
      <c r="J181" s="21"/>
      <c r="K181" s="21"/>
    </row>
    <row r="182" spans="1:11" ht="15" customHeight="1" x14ac:dyDescent="0.2">
      <c r="A182" s="63" t="s">
        <v>479</v>
      </c>
      <c r="C182" s="33" t="s">
        <v>282</v>
      </c>
      <c r="D182" s="18"/>
      <c r="E182" s="17"/>
      <c r="F182" s="17" t="s">
        <v>421</v>
      </c>
      <c r="G182" s="18"/>
      <c r="H182" s="18"/>
      <c r="I182" s="78">
        <v>258</v>
      </c>
      <c r="J182" s="21"/>
      <c r="K182" s="21"/>
    </row>
    <row r="183" spans="1:11" ht="15" customHeight="1" x14ac:dyDescent="0.2">
      <c r="A183" s="63" t="s">
        <v>480</v>
      </c>
      <c r="C183" s="33" t="s">
        <v>284</v>
      </c>
      <c r="D183" s="18"/>
      <c r="E183" s="17"/>
      <c r="F183" s="17" t="s">
        <v>422</v>
      </c>
      <c r="G183" s="18"/>
      <c r="H183" s="18"/>
      <c r="I183" s="78">
        <v>141</v>
      </c>
      <c r="J183" s="21"/>
      <c r="K183" s="21"/>
    </row>
    <row r="184" spans="1:11" ht="15" customHeight="1" x14ac:dyDescent="0.2">
      <c r="A184" s="63" t="s">
        <v>481</v>
      </c>
      <c r="C184" s="33" t="s">
        <v>286</v>
      </c>
      <c r="D184" s="18"/>
      <c r="E184" s="17"/>
      <c r="F184" s="17" t="s">
        <v>98</v>
      </c>
      <c r="G184" s="18"/>
      <c r="H184" s="18"/>
      <c r="I184" s="78">
        <v>358</v>
      </c>
      <c r="J184" s="21"/>
      <c r="K184" s="21"/>
    </row>
    <row r="185" spans="1:11" ht="15" customHeight="1" x14ac:dyDescent="0.2">
      <c r="A185" s="63" t="s">
        <v>482</v>
      </c>
      <c r="C185" s="33" t="s">
        <v>287</v>
      </c>
      <c r="D185" s="18"/>
      <c r="E185" s="17"/>
      <c r="F185" s="17" t="s">
        <v>98</v>
      </c>
      <c r="G185" s="18"/>
      <c r="H185" s="18"/>
      <c r="I185" s="78">
        <v>151</v>
      </c>
      <c r="J185" s="21"/>
      <c r="K185" s="21"/>
    </row>
    <row r="186" spans="1:11" ht="15" customHeight="1" x14ac:dyDescent="0.2">
      <c r="A186" s="63" t="s">
        <v>449</v>
      </c>
      <c r="C186" s="33" t="s">
        <v>339</v>
      </c>
      <c r="D186" s="18"/>
      <c r="E186" s="17"/>
      <c r="F186" s="17" t="s">
        <v>140</v>
      </c>
      <c r="G186" s="18"/>
      <c r="H186" s="18"/>
      <c r="I186" s="78">
        <v>182</v>
      </c>
      <c r="J186" s="21"/>
      <c r="K186" s="21"/>
    </row>
    <row r="187" spans="1:11" ht="15" customHeight="1" x14ac:dyDescent="0.2">
      <c r="A187" s="63" t="s">
        <v>483</v>
      </c>
      <c r="C187" s="33" t="s">
        <v>288</v>
      </c>
      <c r="D187" s="18"/>
      <c r="E187" s="17"/>
      <c r="F187" s="17" t="s">
        <v>213</v>
      </c>
      <c r="G187" s="18"/>
      <c r="H187" s="18"/>
      <c r="I187" s="78">
        <v>153</v>
      </c>
      <c r="J187" s="21"/>
      <c r="K187" s="21"/>
    </row>
    <row r="188" spans="1:11" ht="15" customHeight="1" x14ac:dyDescent="0.2">
      <c r="A188" s="63" t="s">
        <v>450</v>
      </c>
      <c r="C188" s="33" t="s">
        <v>340</v>
      </c>
      <c r="D188" s="18"/>
      <c r="E188" s="17"/>
      <c r="F188" s="17" t="s">
        <v>203</v>
      </c>
      <c r="G188" s="18"/>
      <c r="H188" s="18"/>
      <c r="I188" s="78">
        <v>105</v>
      </c>
      <c r="J188" s="21"/>
      <c r="K188" s="21"/>
    </row>
    <row r="189" spans="1:11" ht="15" customHeight="1" x14ac:dyDescent="0.2">
      <c r="A189" s="63" t="s">
        <v>484</v>
      </c>
      <c r="C189" s="33" t="s">
        <v>289</v>
      </c>
      <c r="D189" s="18"/>
      <c r="E189" s="17"/>
      <c r="F189" s="17" t="s">
        <v>290</v>
      </c>
      <c r="G189" s="18"/>
      <c r="H189" s="18"/>
      <c r="I189" s="78">
        <v>126</v>
      </c>
      <c r="J189" s="21"/>
      <c r="K189" s="21"/>
    </row>
    <row r="190" spans="1:11" ht="15" customHeight="1" x14ac:dyDescent="0.2">
      <c r="A190" s="63" t="s">
        <v>485</v>
      </c>
      <c r="C190" s="33" t="s">
        <v>291</v>
      </c>
      <c r="D190" s="18"/>
      <c r="E190" s="17"/>
      <c r="F190" s="17" t="s">
        <v>423</v>
      </c>
      <c r="G190" s="18"/>
      <c r="H190" s="18"/>
      <c r="I190" s="78">
        <v>120</v>
      </c>
      <c r="J190" s="21"/>
      <c r="K190" s="21"/>
    </row>
    <row r="191" spans="1:11" ht="15" customHeight="1" x14ac:dyDescent="0.2">
      <c r="A191" s="63" t="s">
        <v>486</v>
      </c>
      <c r="C191" s="33" t="s">
        <v>293</v>
      </c>
      <c r="D191" s="18"/>
      <c r="E191" s="17"/>
      <c r="F191" s="17" t="s">
        <v>294</v>
      </c>
      <c r="G191" s="18"/>
      <c r="H191" s="18"/>
      <c r="I191" s="78">
        <v>247</v>
      </c>
      <c r="J191" s="21"/>
      <c r="K191" s="21"/>
    </row>
    <row r="192" spans="1:11" ht="15" customHeight="1" x14ac:dyDescent="0.2">
      <c r="A192" s="63" t="s">
        <v>487</v>
      </c>
      <c r="C192" s="33" t="s">
        <v>295</v>
      </c>
      <c r="D192" s="18"/>
      <c r="E192" s="17"/>
      <c r="F192" s="17" t="s">
        <v>247</v>
      </c>
      <c r="G192" s="18"/>
      <c r="H192" s="34"/>
      <c r="I192" s="78">
        <v>719</v>
      </c>
      <c r="J192" s="21"/>
      <c r="K192" s="21"/>
    </row>
    <row r="193" spans="1:12" ht="15" customHeight="1" x14ac:dyDescent="0.2">
      <c r="A193" s="63" t="s">
        <v>488</v>
      </c>
      <c r="C193" s="33" t="s">
        <v>296</v>
      </c>
      <c r="D193" s="18"/>
      <c r="E193" s="17"/>
      <c r="F193" s="17" t="s">
        <v>203</v>
      </c>
      <c r="G193" s="18"/>
      <c r="H193" s="34"/>
      <c r="I193" s="78">
        <f>ROUNDDOWN(146.1,0)</f>
        <v>146</v>
      </c>
      <c r="J193" s="7"/>
      <c r="K193" s="21"/>
    </row>
    <row r="194" spans="1:12" ht="15" customHeight="1" x14ac:dyDescent="0.2">
      <c r="A194" s="63" t="s">
        <v>489</v>
      </c>
      <c r="C194" s="33" t="s">
        <v>297</v>
      </c>
      <c r="D194" s="18"/>
      <c r="E194" s="17"/>
      <c r="F194" s="17" t="s">
        <v>298</v>
      </c>
      <c r="G194" s="18"/>
      <c r="H194" s="34"/>
      <c r="I194" s="78">
        <v>120</v>
      </c>
      <c r="J194" s="7"/>
      <c r="K194" s="21"/>
    </row>
    <row r="195" spans="1:12" ht="15" customHeight="1" x14ac:dyDescent="0.2">
      <c r="A195" s="63" t="s">
        <v>490</v>
      </c>
      <c r="B195" s="16"/>
      <c r="C195" s="33" t="s">
        <v>299</v>
      </c>
      <c r="D195" s="18"/>
      <c r="E195" s="17"/>
      <c r="F195" s="17" t="s">
        <v>31</v>
      </c>
      <c r="G195" s="18"/>
      <c r="H195" s="34"/>
      <c r="I195" s="78">
        <v>105</v>
      </c>
      <c r="J195" s="21"/>
      <c r="K195" s="21"/>
      <c r="L195" s="21"/>
    </row>
    <row r="196" spans="1:12" ht="15" customHeight="1" x14ac:dyDescent="0.2">
      <c r="A196" s="63" t="s">
        <v>491</v>
      </c>
      <c r="B196" s="16"/>
      <c r="C196" s="36" t="s">
        <v>300</v>
      </c>
      <c r="D196" s="28"/>
      <c r="E196" s="27"/>
      <c r="F196" s="27" t="s">
        <v>301</v>
      </c>
      <c r="G196" s="28"/>
      <c r="H196" s="37"/>
      <c r="I196" s="79">
        <v>118</v>
      </c>
      <c r="J196" s="21">
        <f>SUM(I155:I196)</f>
        <v>13595</v>
      </c>
      <c r="K196" s="21"/>
      <c r="L196" s="21"/>
    </row>
    <row r="197" spans="1:12" ht="15" customHeight="1" x14ac:dyDescent="0.2">
      <c r="A197" s="66"/>
      <c r="B197" s="57"/>
      <c r="C197" s="58" t="s">
        <v>343</v>
      </c>
      <c r="D197" s="65"/>
      <c r="E197" s="57"/>
      <c r="F197" s="58"/>
      <c r="G197" s="65"/>
      <c r="H197" s="58"/>
      <c r="I197" s="82">
        <f>SUM(I5:I196)</f>
        <v>873180</v>
      </c>
    </row>
    <row r="198" spans="1:12" ht="15" customHeight="1" x14ac:dyDescent="0.2">
      <c r="B198" s="14" t="s">
        <v>452</v>
      </c>
      <c r="C198" s="7" t="s">
        <v>453</v>
      </c>
    </row>
  </sheetData>
  <mergeCells count="2">
    <mergeCell ref="B4:D4"/>
    <mergeCell ref="E4:G4"/>
  </mergeCells>
  <phoneticPr fontId="3"/>
  <printOptions horizontalCentered="1" verticalCentered="1"/>
  <pageMargins left="0.75" right="0.57999999999999996" top="0.62" bottom="0.61" header="0.51200000000000001" footer="0.51200000000000001"/>
  <pageSetup paperSize="9" orientation="portrait" blackAndWhite="1" r:id="rId1"/>
  <headerFooter alignWithMargins="0"/>
  <rowBreaks count="3" manualBreakCount="3">
    <brk id="54" max="16383" man="1"/>
    <brk id="104" max="16383" man="1"/>
    <brk id="155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198"/>
  <sheetViews>
    <sheetView zoomScaleNormal="100" workbookViewId="0"/>
  </sheetViews>
  <sheetFormatPr defaultRowHeight="15" customHeight="1" x14ac:dyDescent="0.2"/>
  <cols>
    <col min="1" max="1" width="5.19921875" style="7" customWidth="1"/>
    <col min="2" max="2" width="2.69921875" style="7" customWidth="1"/>
    <col min="3" max="3" width="15.69921875" style="7" customWidth="1"/>
    <col min="4" max="5" width="2.69921875" style="7" customWidth="1"/>
    <col min="6" max="6" width="15.69921875" style="7" customWidth="1"/>
    <col min="7" max="8" width="2.69921875" style="7" customWidth="1"/>
    <col min="9" max="9" width="19.69921875" style="41" customWidth="1"/>
    <col min="10" max="10" width="7.796875" style="41" bestFit="1" customWidth="1"/>
    <col min="11" max="11" width="2.296875" style="41" customWidth="1"/>
    <col min="12" max="12" width="24.69921875" style="7" customWidth="1"/>
    <col min="13" max="13" width="2.59765625" style="7" customWidth="1"/>
    <col min="14" max="14" width="2.796875" style="7" customWidth="1"/>
    <col min="15" max="15" width="8.796875" style="7" customWidth="1"/>
    <col min="16" max="16" width="2.19921875" style="7" customWidth="1"/>
    <col min="17" max="17" width="1.8984375" style="7" customWidth="1"/>
    <col min="18" max="16384" width="8.796875" style="7"/>
  </cols>
  <sheetData>
    <row r="1" spans="1:11" s="3" customFormat="1" ht="18" customHeight="1" x14ac:dyDescent="0.2">
      <c r="A1" s="1" t="s">
        <v>0</v>
      </c>
      <c r="B1" s="2"/>
      <c r="C1" s="2"/>
      <c r="D1" s="2"/>
      <c r="E1" s="2"/>
      <c r="I1" s="4" t="s">
        <v>492</v>
      </c>
      <c r="J1" s="5"/>
      <c r="K1" s="5"/>
    </row>
    <row r="2" spans="1:11" ht="15" customHeight="1" x14ac:dyDescent="0.2">
      <c r="A2" s="6"/>
      <c r="B2" s="6"/>
      <c r="C2" s="6"/>
      <c r="D2" s="6"/>
      <c r="E2" s="6"/>
      <c r="I2" s="8" t="s">
        <v>438</v>
      </c>
      <c r="J2" s="9"/>
      <c r="K2" s="9"/>
    </row>
    <row r="3" spans="1:11" ht="15" customHeight="1" x14ac:dyDescent="0.2">
      <c r="A3" s="6"/>
      <c r="B3" s="6"/>
      <c r="C3" s="83"/>
      <c r="D3" s="6"/>
      <c r="E3" s="6"/>
      <c r="I3" s="8"/>
      <c r="J3" s="9"/>
      <c r="K3" s="9"/>
    </row>
    <row r="4" spans="1:11" s="14" customFormat="1" ht="18" customHeight="1" x14ac:dyDescent="0.2">
      <c r="A4" s="10" t="s">
        <v>3</v>
      </c>
      <c r="B4" s="240" t="s">
        <v>4</v>
      </c>
      <c r="C4" s="241"/>
      <c r="D4" s="242"/>
      <c r="E4" s="240" t="s">
        <v>5</v>
      </c>
      <c r="F4" s="241"/>
      <c r="G4" s="242"/>
      <c r="H4" s="11"/>
      <c r="I4" s="12" t="s">
        <v>6</v>
      </c>
      <c r="J4" s="13"/>
      <c r="K4" s="13"/>
    </row>
    <row r="5" spans="1:11" ht="15" customHeight="1" x14ac:dyDescent="0.2">
      <c r="A5" s="63">
        <v>1</v>
      </c>
      <c r="B5" s="16"/>
      <c r="C5" s="17" t="s">
        <v>7</v>
      </c>
      <c r="D5" s="18"/>
      <c r="E5" s="19"/>
      <c r="F5" s="17" t="s">
        <v>357</v>
      </c>
      <c r="G5" s="18"/>
      <c r="H5" s="17"/>
      <c r="I5" s="74">
        <v>2508</v>
      </c>
      <c r="J5" s="21"/>
      <c r="K5" s="21"/>
    </row>
    <row r="6" spans="1:11" ht="15" customHeight="1" x14ac:dyDescent="0.2">
      <c r="A6" s="63">
        <v>2</v>
      </c>
      <c r="B6" s="16"/>
      <c r="C6" s="17" t="s">
        <v>9</v>
      </c>
      <c r="D6" s="18"/>
      <c r="E6" s="19"/>
      <c r="F6" s="17" t="s">
        <v>358</v>
      </c>
      <c r="G6" s="18"/>
      <c r="H6" s="17"/>
      <c r="I6" s="74">
        <v>6974</v>
      </c>
      <c r="J6" s="21"/>
      <c r="K6" s="21"/>
    </row>
    <row r="7" spans="1:11" ht="15" customHeight="1" x14ac:dyDescent="0.2">
      <c r="A7" s="63">
        <v>3</v>
      </c>
      <c r="B7" s="16"/>
      <c r="C7" s="17" t="s">
        <v>11</v>
      </c>
      <c r="D7" s="18"/>
      <c r="E7" s="19"/>
      <c r="F7" s="17" t="s">
        <v>359</v>
      </c>
      <c r="G7" s="18"/>
      <c r="H7" s="17"/>
      <c r="I7" s="74">
        <v>1369</v>
      </c>
      <c r="J7" s="21"/>
      <c r="K7" s="21"/>
    </row>
    <row r="8" spans="1:11" ht="15" customHeight="1" x14ac:dyDescent="0.2">
      <c r="A8" s="63">
        <v>4</v>
      </c>
      <c r="B8" s="16"/>
      <c r="C8" s="17" t="s">
        <v>13</v>
      </c>
      <c r="D8" s="18"/>
      <c r="E8" s="19"/>
      <c r="F8" s="17" t="s">
        <v>360</v>
      </c>
      <c r="G8" s="18"/>
      <c r="H8" s="17"/>
      <c r="I8" s="74">
        <v>2580</v>
      </c>
      <c r="J8" s="21"/>
      <c r="K8" s="21"/>
    </row>
    <row r="9" spans="1:11" ht="15" customHeight="1" x14ac:dyDescent="0.2">
      <c r="A9" s="63">
        <v>5</v>
      </c>
      <c r="B9" s="16"/>
      <c r="C9" s="17" t="s">
        <v>15</v>
      </c>
      <c r="D9" s="18"/>
      <c r="E9" s="19"/>
      <c r="F9" s="17" t="s">
        <v>361</v>
      </c>
      <c r="G9" s="18"/>
      <c r="H9" s="17"/>
      <c r="I9" s="74">
        <v>1818</v>
      </c>
      <c r="J9" s="21"/>
      <c r="K9" s="21"/>
    </row>
    <row r="10" spans="1:11" ht="15" customHeight="1" x14ac:dyDescent="0.2">
      <c r="A10" s="63">
        <v>6</v>
      </c>
      <c r="B10" s="16"/>
      <c r="C10" s="17" t="s">
        <v>17</v>
      </c>
      <c r="D10" s="18"/>
      <c r="E10" s="19"/>
      <c r="F10" s="17" t="s">
        <v>362</v>
      </c>
      <c r="G10" s="18"/>
      <c r="H10" s="17"/>
      <c r="I10" s="74">
        <v>2322</v>
      </c>
      <c r="J10" s="21"/>
      <c r="K10" s="21"/>
    </row>
    <row r="11" spans="1:11" ht="15" customHeight="1" x14ac:dyDescent="0.2">
      <c r="A11" s="63">
        <v>7</v>
      </c>
      <c r="B11" s="16"/>
      <c r="C11" s="17" t="s">
        <v>19</v>
      </c>
      <c r="D11" s="18"/>
      <c r="E11" s="19"/>
      <c r="F11" s="17" t="s">
        <v>362</v>
      </c>
      <c r="G11" s="18"/>
      <c r="H11" s="17"/>
      <c r="I11" s="74">
        <v>2384</v>
      </c>
      <c r="J11" s="21"/>
      <c r="K11" s="21"/>
    </row>
    <row r="12" spans="1:11" ht="15" customHeight="1" x14ac:dyDescent="0.2">
      <c r="A12" s="63">
        <v>8</v>
      </c>
      <c r="B12" s="16"/>
      <c r="C12" s="17" t="s">
        <v>20</v>
      </c>
      <c r="D12" s="18"/>
      <c r="E12" s="19"/>
      <c r="F12" s="17" t="s">
        <v>363</v>
      </c>
      <c r="G12" s="18"/>
      <c r="H12" s="17"/>
      <c r="I12" s="74">
        <v>1195</v>
      </c>
      <c r="J12" s="21"/>
      <c r="K12" s="21"/>
    </row>
    <row r="13" spans="1:11" ht="15" customHeight="1" x14ac:dyDescent="0.2">
      <c r="A13" s="63">
        <v>9</v>
      </c>
      <c r="B13" s="16"/>
      <c r="C13" s="17" t="s">
        <v>22</v>
      </c>
      <c r="D13" s="18"/>
      <c r="E13" s="19"/>
      <c r="F13" s="17" t="s">
        <v>363</v>
      </c>
      <c r="G13" s="18"/>
      <c r="H13" s="17"/>
      <c r="I13" s="74">
        <v>1195</v>
      </c>
      <c r="J13" s="21"/>
      <c r="K13" s="21"/>
    </row>
    <row r="14" spans="1:11" ht="15" customHeight="1" x14ac:dyDescent="0.2">
      <c r="A14" s="63">
        <v>10</v>
      </c>
      <c r="B14" s="16"/>
      <c r="C14" s="17" t="s">
        <v>23</v>
      </c>
      <c r="D14" s="18"/>
      <c r="E14" s="19"/>
      <c r="F14" s="17" t="s">
        <v>364</v>
      </c>
      <c r="G14" s="18"/>
      <c r="H14" s="17"/>
      <c r="I14" s="74">
        <v>6586</v>
      </c>
      <c r="J14" s="21"/>
      <c r="K14" s="21"/>
    </row>
    <row r="15" spans="1:11" ht="15" customHeight="1" x14ac:dyDescent="0.2">
      <c r="A15" s="63">
        <v>11</v>
      </c>
      <c r="B15" s="16"/>
      <c r="C15" s="17" t="s">
        <v>25</v>
      </c>
      <c r="D15" s="18"/>
      <c r="E15" s="19"/>
      <c r="F15" s="17" t="s">
        <v>364</v>
      </c>
      <c r="G15" s="18"/>
      <c r="H15" s="17"/>
      <c r="I15" s="74">
        <v>2694</v>
      </c>
      <c r="J15" s="21"/>
      <c r="K15" s="21"/>
    </row>
    <row r="16" spans="1:11" ht="15" customHeight="1" x14ac:dyDescent="0.2">
      <c r="A16" s="63">
        <v>12</v>
      </c>
      <c r="B16" s="16"/>
      <c r="C16" s="17" t="s">
        <v>26</v>
      </c>
      <c r="D16" s="18"/>
      <c r="E16" s="19"/>
      <c r="F16" s="17" t="s">
        <v>365</v>
      </c>
      <c r="G16" s="18"/>
      <c r="H16" s="17"/>
      <c r="I16" s="74">
        <v>3067</v>
      </c>
      <c r="J16" s="21"/>
      <c r="K16" s="21"/>
    </row>
    <row r="17" spans="1:11" ht="15" customHeight="1" x14ac:dyDescent="0.2">
      <c r="A17" s="63">
        <v>13</v>
      </c>
      <c r="B17" s="16"/>
      <c r="C17" s="17" t="s">
        <v>28</v>
      </c>
      <c r="D17" s="18"/>
      <c r="E17" s="19"/>
      <c r="F17" s="17" t="s">
        <v>366</v>
      </c>
      <c r="G17" s="18"/>
      <c r="H17" s="17"/>
      <c r="I17" s="74">
        <v>2506</v>
      </c>
      <c r="J17" s="21"/>
      <c r="K17" s="21"/>
    </row>
    <row r="18" spans="1:11" ht="15" customHeight="1" x14ac:dyDescent="0.2">
      <c r="A18" s="63">
        <v>14</v>
      </c>
      <c r="B18" s="16"/>
      <c r="C18" s="17" t="s">
        <v>30</v>
      </c>
      <c r="D18" s="18"/>
      <c r="E18" s="19"/>
      <c r="F18" s="17" t="s">
        <v>31</v>
      </c>
      <c r="G18" s="18"/>
      <c r="H18" s="17"/>
      <c r="I18" s="74">
        <v>5583</v>
      </c>
      <c r="J18" s="21"/>
      <c r="K18" s="21"/>
    </row>
    <row r="19" spans="1:11" ht="15" customHeight="1" x14ac:dyDescent="0.2">
      <c r="A19" s="63">
        <v>15</v>
      </c>
      <c r="B19" s="16"/>
      <c r="C19" s="17" t="s">
        <v>32</v>
      </c>
      <c r="D19" s="18"/>
      <c r="E19" s="19"/>
      <c r="F19" s="17" t="s">
        <v>367</v>
      </c>
      <c r="G19" s="18"/>
      <c r="H19" s="17"/>
      <c r="I19" s="74">
        <v>896</v>
      </c>
      <c r="J19" s="21"/>
      <c r="K19" s="21"/>
    </row>
    <row r="20" spans="1:11" ht="15" customHeight="1" x14ac:dyDescent="0.2">
      <c r="A20" s="63">
        <v>16</v>
      </c>
      <c r="B20" s="16"/>
      <c r="C20" s="17" t="s">
        <v>34</v>
      </c>
      <c r="D20" s="18"/>
      <c r="E20" s="19"/>
      <c r="F20" s="17" t="s">
        <v>368</v>
      </c>
      <c r="G20" s="18"/>
      <c r="H20" s="17"/>
      <c r="I20" s="74">
        <v>1509</v>
      </c>
      <c r="J20" s="21"/>
      <c r="K20" s="21"/>
    </row>
    <row r="21" spans="1:11" ht="15" customHeight="1" x14ac:dyDescent="0.2">
      <c r="A21" s="63">
        <v>17</v>
      </c>
      <c r="B21" s="16"/>
      <c r="C21" s="17" t="s">
        <v>36</v>
      </c>
      <c r="D21" s="18"/>
      <c r="E21" s="19"/>
      <c r="F21" s="17" t="s">
        <v>368</v>
      </c>
      <c r="G21" s="18"/>
      <c r="H21" s="17"/>
      <c r="I21" s="74">
        <v>3900</v>
      </c>
      <c r="J21" s="21"/>
      <c r="K21" s="21"/>
    </row>
    <row r="22" spans="1:11" ht="15" customHeight="1" x14ac:dyDescent="0.2">
      <c r="A22" s="63">
        <v>18</v>
      </c>
      <c r="B22" s="16"/>
      <c r="C22" s="17" t="s">
        <v>37</v>
      </c>
      <c r="D22" s="18"/>
      <c r="E22" s="19"/>
      <c r="F22" s="17" t="s">
        <v>369</v>
      </c>
      <c r="G22" s="18"/>
      <c r="H22" s="17"/>
      <c r="I22" s="74">
        <v>968</v>
      </c>
      <c r="J22" s="21"/>
      <c r="K22" s="21"/>
    </row>
    <row r="23" spans="1:11" ht="15" customHeight="1" x14ac:dyDescent="0.2">
      <c r="A23" s="63">
        <v>19</v>
      </c>
      <c r="B23" s="16"/>
      <c r="C23" s="17" t="s">
        <v>39</v>
      </c>
      <c r="D23" s="18"/>
      <c r="E23" s="19"/>
      <c r="F23" s="17" t="s">
        <v>370</v>
      </c>
      <c r="G23" s="18"/>
      <c r="H23" s="17"/>
      <c r="I23" s="74">
        <v>2278</v>
      </c>
      <c r="J23" s="21"/>
      <c r="K23" s="21"/>
    </row>
    <row r="24" spans="1:11" ht="15" customHeight="1" x14ac:dyDescent="0.2">
      <c r="A24" s="63">
        <v>20</v>
      </c>
      <c r="B24" s="16"/>
      <c r="C24" s="17" t="s">
        <v>41</v>
      </c>
      <c r="D24" s="18"/>
      <c r="E24" s="19"/>
      <c r="F24" s="17" t="s">
        <v>371</v>
      </c>
      <c r="G24" s="18"/>
      <c r="H24" s="17"/>
      <c r="I24" s="74">
        <v>1974</v>
      </c>
      <c r="J24" s="21"/>
      <c r="K24" s="21"/>
    </row>
    <row r="25" spans="1:11" ht="15" customHeight="1" x14ac:dyDescent="0.2">
      <c r="A25" s="63">
        <v>21</v>
      </c>
      <c r="B25" s="16"/>
      <c r="C25" s="17" t="s">
        <v>43</v>
      </c>
      <c r="D25" s="18"/>
      <c r="E25" s="19"/>
      <c r="F25" s="17" t="s">
        <v>372</v>
      </c>
      <c r="G25" s="18"/>
      <c r="H25" s="17"/>
      <c r="I25" s="74">
        <v>1818</v>
      </c>
      <c r="J25" s="21"/>
      <c r="K25" s="21"/>
    </row>
    <row r="26" spans="1:11" ht="15" customHeight="1" x14ac:dyDescent="0.2">
      <c r="A26" s="63">
        <v>22</v>
      </c>
      <c r="B26" s="16"/>
      <c r="C26" s="17" t="s">
        <v>45</v>
      </c>
      <c r="D26" s="18"/>
      <c r="E26" s="19"/>
      <c r="F26" s="17" t="s">
        <v>373</v>
      </c>
      <c r="G26" s="18"/>
      <c r="H26" s="17"/>
      <c r="I26" s="74">
        <v>1654</v>
      </c>
      <c r="J26" s="21"/>
      <c r="K26" s="21"/>
    </row>
    <row r="27" spans="1:11" ht="15" customHeight="1" x14ac:dyDescent="0.2">
      <c r="A27" s="63">
        <v>23</v>
      </c>
      <c r="B27" s="16"/>
      <c r="C27" s="17" t="s">
        <v>47</v>
      </c>
      <c r="D27" s="18"/>
      <c r="E27" s="19"/>
      <c r="F27" s="17" t="s">
        <v>374</v>
      </c>
      <c r="G27" s="18"/>
      <c r="H27" s="17"/>
      <c r="I27" s="74">
        <v>2704</v>
      </c>
      <c r="J27" s="21"/>
      <c r="K27" s="21"/>
    </row>
    <row r="28" spans="1:11" ht="15" customHeight="1" x14ac:dyDescent="0.2">
      <c r="A28" s="63">
        <v>24</v>
      </c>
      <c r="B28" s="16"/>
      <c r="C28" s="17" t="s">
        <v>49</v>
      </c>
      <c r="D28" s="18"/>
      <c r="E28" s="19"/>
      <c r="F28" s="17" t="s">
        <v>50</v>
      </c>
      <c r="G28" s="18"/>
      <c r="H28" s="17"/>
      <c r="I28" s="74">
        <v>1411</v>
      </c>
      <c r="J28" s="21"/>
      <c r="K28" s="21"/>
    </row>
    <row r="29" spans="1:11" ht="15" customHeight="1" x14ac:dyDescent="0.2">
      <c r="A29" s="63">
        <v>25</v>
      </c>
      <c r="B29" s="16"/>
      <c r="C29" s="17" t="s">
        <v>51</v>
      </c>
      <c r="D29" s="18"/>
      <c r="E29" s="19"/>
      <c r="F29" s="17" t="s">
        <v>52</v>
      </c>
      <c r="G29" s="18"/>
      <c r="H29" s="17"/>
      <c r="I29" s="74">
        <v>1295</v>
      </c>
      <c r="J29" s="21"/>
      <c r="K29" s="21"/>
    </row>
    <row r="30" spans="1:11" ht="15" customHeight="1" x14ac:dyDescent="0.2">
      <c r="A30" s="63">
        <v>26</v>
      </c>
      <c r="B30" s="16"/>
      <c r="C30" s="17" t="s">
        <v>53</v>
      </c>
      <c r="D30" s="18"/>
      <c r="E30" s="19"/>
      <c r="F30" s="17" t="s">
        <v>358</v>
      </c>
      <c r="G30" s="18"/>
      <c r="H30" s="17"/>
      <c r="I30" s="74">
        <v>3020</v>
      </c>
      <c r="J30" s="21"/>
      <c r="K30" s="21"/>
    </row>
    <row r="31" spans="1:11" ht="15" customHeight="1" x14ac:dyDescent="0.2">
      <c r="A31" s="63">
        <v>27</v>
      </c>
      <c r="B31" s="16"/>
      <c r="C31" s="17" t="s">
        <v>54</v>
      </c>
      <c r="D31" s="18"/>
      <c r="E31" s="19"/>
      <c r="F31" s="17" t="s">
        <v>375</v>
      </c>
      <c r="G31" s="18"/>
      <c r="H31" s="17"/>
      <c r="I31" s="74">
        <v>4959</v>
      </c>
      <c r="J31" s="21"/>
      <c r="K31" s="21"/>
    </row>
    <row r="32" spans="1:11" ht="15" customHeight="1" x14ac:dyDescent="0.2">
      <c r="A32" s="63">
        <v>28</v>
      </c>
      <c r="B32" s="16"/>
      <c r="C32" s="17" t="s">
        <v>376</v>
      </c>
      <c r="D32" s="18"/>
      <c r="E32" s="19"/>
      <c r="F32" s="17" t="s">
        <v>377</v>
      </c>
      <c r="G32" s="18"/>
      <c r="H32" s="17"/>
      <c r="I32" s="74">
        <v>2942</v>
      </c>
      <c r="J32" s="21"/>
      <c r="K32" s="21"/>
    </row>
    <row r="33" spans="1:11" ht="15" customHeight="1" x14ac:dyDescent="0.2">
      <c r="A33" s="63">
        <v>29</v>
      </c>
      <c r="B33" s="16"/>
      <c r="C33" s="17" t="s">
        <v>58</v>
      </c>
      <c r="D33" s="18"/>
      <c r="E33" s="19"/>
      <c r="F33" s="17" t="s">
        <v>378</v>
      </c>
      <c r="G33" s="18"/>
      <c r="H33" s="17"/>
      <c r="I33" s="74">
        <v>2199</v>
      </c>
      <c r="J33" s="21"/>
      <c r="K33" s="21"/>
    </row>
    <row r="34" spans="1:11" ht="15" customHeight="1" x14ac:dyDescent="0.2">
      <c r="A34" s="63">
        <v>30</v>
      </c>
      <c r="B34" s="16"/>
      <c r="C34" s="17" t="s">
        <v>60</v>
      </c>
      <c r="D34" s="18"/>
      <c r="E34" s="19"/>
      <c r="F34" s="17" t="s">
        <v>61</v>
      </c>
      <c r="G34" s="18"/>
      <c r="H34" s="17"/>
      <c r="I34" s="74">
        <v>3467</v>
      </c>
      <c r="J34" s="21"/>
      <c r="K34" s="21"/>
    </row>
    <row r="35" spans="1:11" ht="15" customHeight="1" x14ac:dyDescent="0.2">
      <c r="A35" s="63">
        <v>31</v>
      </c>
      <c r="B35" s="16"/>
      <c r="C35" s="17" t="s">
        <v>62</v>
      </c>
      <c r="D35" s="18"/>
      <c r="E35" s="19"/>
      <c r="F35" s="17" t="s">
        <v>31</v>
      </c>
      <c r="G35" s="18"/>
      <c r="H35" s="17"/>
      <c r="I35" s="74">
        <v>640</v>
      </c>
      <c r="J35" s="21"/>
      <c r="K35" s="21"/>
    </row>
    <row r="36" spans="1:11" ht="15" customHeight="1" x14ac:dyDescent="0.2">
      <c r="A36" s="63">
        <v>32</v>
      </c>
      <c r="B36" s="16"/>
      <c r="C36" s="17" t="s">
        <v>63</v>
      </c>
      <c r="D36" s="18"/>
      <c r="E36" s="19"/>
      <c r="F36" s="17" t="s">
        <v>31</v>
      </c>
      <c r="G36" s="18"/>
      <c r="H36" s="17"/>
      <c r="I36" s="74">
        <v>1242</v>
      </c>
      <c r="J36" s="21"/>
      <c r="K36" s="21"/>
    </row>
    <row r="37" spans="1:11" ht="15" customHeight="1" x14ac:dyDescent="0.2">
      <c r="A37" s="63">
        <v>33</v>
      </c>
      <c r="B37" s="16"/>
      <c r="C37" s="17" t="s">
        <v>64</v>
      </c>
      <c r="D37" s="18"/>
      <c r="E37" s="19"/>
      <c r="F37" s="17" t="s">
        <v>379</v>
      </c>
      <c r="G37" s="18"/>
      <c r="H37" s="17"/>
      <c r="I37" s="74">
        <v>528</v>
      </c>
      <c r="J37" s="21"/>
      <c r="K37" s="21"/>
    </row>
    <row r="38" spans="1:11" ht="15" customHeight="1" x14ac:dyDescent="0.2">
      <c r="A38" s="63">
        <v>34</v>
      </c>
      <c r="B38" s="16"/>
      <c r="C38" s="17" t="s">
        <v>66</v>
      </c>
      <c r="D38" s="18"/>
      <c r="E38" s="19"/>
      <c r="F38" s="17" t="s">
        <v>380</v>
      </c>
      <c r="G38" s="18"/>
      <c r="H38" s="17"/>
      <c r="I38" s="74">
        <v>3813</v>
      </c>
      <c r="J38" s="21"/>
      <c r="K38" s="21"/>
    </row>
    <row r="39" spans="1:11" ht="15" customHeight="1" x14ac:dyDescent="0.2">
      <c r="A39" s="63">
        <v>35</v>
      </c>
      <c r="B39" s="16"/>
      <c r="C39" s="17" t="s">
        <v>68</v>
      </c>
      <c r="D39" s="18"/>
      <c r="E39" s="19"/>
      <c r="F39" s="17" t="s">
        <v>52</v>
      </c>
      <c r="G39" s="18"/>
      <c r="H39" s="17"/>
      <c r="I39" s="74">
        <v>3165</v>
      </c>
      <c r="J39" s="21"/>
      <c r="K39" s="21"/>
    </row>
    <row r="40" spans="1:11" ht="15" customHeight="1" x14ac:dyDescent="0.2">
      <c r="A40" s="63">
        <v>36</v>
      </c>
      <c r="B40" s="16"/>
      <c r="C40" s="17" t="s">
        <v>69</v>
      </c>
      <c r="D40" s="18"/>
      <c r="E40" s="19"/>
      <c r="F40" s="17" t="s">
        <v>381</v>
      </c>
      <c r="G40" s="18"/>
      <c r="H40" s="17"/>
      <c r="I40" s="74">
        <v>2216</v>
      </c>
      <c r="J40" s="21"/>
      <c r="K40" s="21"/>
    </row>
    <row r="41" spans="1:11" ht="15" customHeight="1" x14ac:dyDescent="0.2">
      <c r="A41" s="63">
        <v>37</v>
      </c>
      <c r="B41" s="16"/>
      <c r="C41" s="17" t="s">
        <v>71</v>
      </c>
      <c r="D41" s="18"/>
      <c r="E41" s="19"/>
      <c r="F41" s="17" t="s">
        <v>381</v>
      </c>
      <c r="G41" s="18"/>
      <c r="H41" s="17"/>
      <c r="I41" s="74">
        <v>6246</v>
      </c>
      <c r="J41" s="21"/>
      <c r="K41" s="21"/>
    </row>
    <row r="42" spans="1:11" ht="15" customHeight="1" x14ac:dyDescent="0.2">
      <c r="A42" s="63">
        <v>38</v>
      </c>
      <c r="B42" s="16"/>
      <c r="C42" s="17" t="s">
        <v>72</v>
      </c>
      <c r="D42" s="18"/>
      <c r="E42" s="19"/>
      <c r="F42" s="17" t="s">
        <v>61</v>
      </c>
      <c r="G42" s="18"/>
      <c r="H42" s="17"/>
      <c r="I42" s="74">
        <v>1673</v>
      </c>
      <c r="J42" s="21"/>
      <c r="K42" s="21"/>
    </row>
    <row r="43" spans="1:11" ht="15" customHeight="1" x14ac:dyDescent="0.2">
      <c r="A43" s="63">
        <v>39</v>
      </c>
      <c r="B43" s="16"/>
      <c r="C43" s="17" t="s">
        <v>73</v>
      </c>
      <c r="D43" s="18"/>
      <c r="E43" s="19"/>
      <c r="F43" s="17" t="s">
        <v>74</v>
      </c>
      <c r="G43" s="18"/>
      <c r="H43" s="17"/>
      <c r="I43" s="74">
        <v>1424</v>
      </c>
      <c r="J43" s="21"/>
      <c r="K43" s="21"/>
    </row>
    <row r="44" spans="1:11" ht="15" customHeight="1" x14ac:dyDescent="0.2">
      <c r="A44" s="63">
        <v>40</v>
      </c>
      <c r="B44" s="16"/>
      <c r="C44" s="17" t="s">
        <v>75</v>
      </c>
      <c r="D44" s="18"/>
      <c r="E44" s="19"/>
      <c r="F44" s="17" t="s">
        <v>76</v>
      </c>
      <c r="G44" s="18"/>
      <c r="H44" s="17"/>
      <c r="I44" s="74">
        <v>1628</v>
      </c>
      <c r="J44" s="21"/>
      <c r="K44" s="21"/>
    </row>
    <row r="45" spans="1:11" ht="15" customHeight="1" x14ac:dyDescent="0.2">
      <c r="A45" s="63">
        <v>41</v>
      </c>
      <c r="B45" s="16"/>
      <c r="C45" s="17" t="s">
        <v>77</v>
      </c>
      <c r="D45" s="18"/>
      <c r="E45" s="19"/>
      <c r="F45" s="17" t="s">
        <v>382</v>
      </c>
      <c r="G45" s="18"/>
      <c r="H45" s="17"/>
      <c r="I45" s="74">
        <v>18742</v>
      </c>
      <c r="J45" s="21"/>
      <c r="K45" s="21"/>
    </row>
    <row r="46" spans="1:11" ht="15" customHeight="1" x14ac:dyDescent="0.2">
      <c r="A46" s="63">
        <v>42</v>
      </c>
      <c r="B46" s="16"/>
      <c r="C46" s="17" t="s">
        <v>79</v>
      </c>
      <c r="D46" s="18"/>
      <c r="E46" s="19"/>
      <c r="F46" s="17" t="s">
        <v>383</v>
      </c>
      <c r="G46" s="18"/>
      <c r="H46" s="17"/>
      <c r="I46" s="74">
        <v>24272</v>
      </c>
      <c r="J46" s="21"/>
      <c r="K46" s="21"/>
    </row>
    <row r="47" spans="1:11" ht="15" customHeight="1" x14ac:dyDescent="0.2">
      <c r="A47" s="63">
        <v>43</v>
      </c>
      <c r="B47" s="16"/>
      <c r="C47" s="17" t="s">
        <v>81</v>
      </c>
      <c r="D47" s="18"/>
      <c r="E47" s="19"/>
      <c r="F47" s="17" t="s">
        <v>82</v>
      </c>
      <c r="G47" s="18"/>
      <c r="H47" s="17"/>
      <c r="I47" s="74">
        <v>26079</v>
      </c>
      <c r="J47" s="21"/>
      <c r="K47" s="21"/>
    </row>
    <row r="48" spans="1:11" ht="15" customHeight="1" x14ac:dyDescent="0.2">
      <c r="A48" s="63">
        <v>44</v>
      </c>
      <c r="B48" s="16"/>
      <c r="C48" s="17" t="s">
        <v>83</v>
      </c>
      <c r="D48" s="18"/>
      <c r="E48" s="19"/>
      <c r="F48" s="17" t="s">
        <v>384</v>
      </c>
      <c r="G48" s="18"/>
      <c r="H48" s="17"/>
      <c r="I48" s="74">
        <v>13039</v>
      </c>
      <c r="J48" s="21"/>
      <c r="K48" s="21"/>
    </row>
    <row r="49" spans="1:11" ht="15" customHeight="1" x14ac:dyDescent="0.2">
      <c r="A49" s="63">
        <v>45</v>
      </c>
      <c r="B49" s="16"/>
      <c r="C49" s="17" t="s">
        <v>85</v>
      </c>
      <c r="D49" s="18"/>
      <c r="E49" s="19"/>
      <c r="F49" s="17" t="s">
        <v>385</v>
      </c>
      <c r="G49" s="18"/>
      <c r="H49" s="17"/>
      <c r="I49" s="74">
        <v>49446</v>
      </c>
      <c r="J49" s="21"/>
      <c r="K49" s="21"/>
    </row>
    <row r="50" spans="1:11" ht="15" customHeight="1" x14ac:dyDescent="0.2">
      <c r="A50" s="63">
        <v>46</v>
      </c>
      <c r="B50" s="16"/>
      <c r="C50" s="17" t="s">
        <v>87</v>
      </c>
      <c r="D50" s="18"/>
      <c r="E50" s="19"/>
      <c r="F50" s="17" t="s">
        <v>386</v>
      </c>
      <c r="G50" s="18"/>
      <c r="H50" s="17"/>
      <c r="I50" s="74">
        <v>263499</v>
      </c>
      <c r="J50" s="21"/>
      <c r="K50" s="21"/>
    </row>
    <row r="51" spans="1:11" ht="15" customHeight="1" x14ac:dyDescent="0.2">
      <c r="A51" s="63">
        <v>47</v>
      </c>
      <c r="B51" s="16"/>
      <c r="C51" s="17" t="s">
        <v>89</v>
      </c>
      <c r="D51" s="18"/>
      <c r="E51" s="19"/>
      <c r="F51" s="17" t="s">
        <v>90</v>
      </c>
      <c r="G51" s="18"/>
      <c r="H51" s="17"/>
      <c r="I51" s="74">
        <v>109400</v>
      </c>
      <c r="J51" s="21"/>
      <c r="K51" s="21"/>
    </row>
    <row r="52" spans="1:11" ht="15" customHeight="1" x14ac:dyDescent="0.2">
      <c r="A52" s="63">
        <v>48</v>
      </c>
      <c r="B52" s="16"/>
      <c r="C52" s="17" t="s">
        <v>91</v>
      </c>
      <c r="D52" s="18"/>
      <c r="E52" s="19"/>
      <c r="F52" s="17" t="s">
        <v>387</v>
      </c>
      <c r="G52" s="18"/>
      <c r="H52" s="17"/>
      <c r="I52" s="74">
        <v>57501</v>
      </c>
      <c r="J52" s="21"/>
      <c r="K52" s="21"/>
    </row>
    <row r="53" spans="1:11" ht="15" customHeight="1" x14ac:dyDescent="0.2">
      <c r="A53" s="63">
        <v>49</v>
      </c>
      <c r="B53" s="16"/>
      <c r="C53" s="17" t="s">
        <v>93</v>
      </c>
      <c r="D53" s="18"/>
      <c r="E53" s="19"/>
      <c r="F53" s="23" t="s">
        <v>388</v>
      </c>
      <c r="G53" s="24"/>
      <c r="H53" s="23"/>
      <c r="I53" s="74">
        <v>68012</v>
      </c>
      <c r="J53" s="21"/>
      <c r="K53" s="21"/>
    </row>
    <row r="54" spans="1:11" ht="15" customHeight="1" x14ac:dyDescent="0.2">
      <c r="A54" s="68">
        <v>50</v>
      </c>
      <c r="B54" s="26"/>
      <c r="C54" s="27" t="s">
        <v>95</v>
      </c>
      <c r="D54" s="28"/>
      <c r="E54" s="29"/>
      <c r="F54" s="27" t="s">
        <v>96</v>
      </c>
      <c r="G54" s="28"/>
      <c r="H54" s="27"/>
      <c r="I54" s="76">
        <v>49184</v>
      </c>
      <c r="J54" s="21">
        <f>SUM(I5:I54)</f>
        <v>781524</v>
      </c>
      <c r="K54" s="21"/>
    </row>
    <row r="55" spans="1:11" ht="15" customHeight="1" x14ac:dyDescent="0.2">
      <c r="A55" s="69">
        <v>51</v>
      </c>
      <c r="B55" s="70"/>
      <c r="C55" s="71" t="s">
        <v>97</v>
      </c>
      <c r="D55" s="72"/>
      <c r="E55" s="73"/>
      <c r="F55" s="71" t="s">
        <v>98</v>
      </c>
      <c r="G55" s="72"/>
      <c r="H55" s="71"/>
      <c r="I55" s="77">
        <v>653</v>
      </c>
      <c r="J55" s="21"/>
      <c r="K55" s="21"/>
    </row>
    <row r="56" spans="1:11" ht="15" customHeight="1" x14ac:dyDescent="0.2">
      <c r="A56" s="63">
        <v>52</v>
      </c>
      <c r="B56" s="16"/>
      <c r="C56" s="17" t="s">
        <v>99</v>
      </c>
      <c r="D56" s="18"/>
      <c r="E56" s="19"/>
      <c r="F56" s="17" t="s">
        <v>100</v>
      </c>
      <c r="G56" s="18"/>
      <c r="H56" s="17"/>
      <c r="I56" s="74">
        <v>1251</v>
      </c>
      <c r="J56" s="21"/>
      <c r="K56" s="21"/>
    </row>
    <row r="57" spans="1:11" ht="15" customHeight="1" x14ac:dyDescent="0.2">
      <c r="A57" s="63">
        <v>53</v>
      </c>
      <c r="B57" s="16"/>
      <c r="C57" s="17" t="s">
        <v>101</v>
      </c>
      <c r="D57" s="18"/>
      <c r="E57" s="19"/>
      <c r="F57" s="17" t="s">
        <v>74</v>
      </c>
      <c r="G57" s="18"/>
      <c r="H57" s="17"/>
      <c r="I57" s="74">
        <v>547</v>
      </c>
      <c r="J57" s="21"/>
      <c r="K57" s="21"/>
    </row>
    <row r="58" spans="1:11" ht="15" customHeight="1" x14ac:dyDescent="0.2">
      <c r="A58" s="63">
        <v>54</v>
      </c>
      <c r="B58" s="16"/>
      <c r="C58" s="17" t="s">
        <v>102</v>
      </c>
      <c r="D58" s="18"/>
      <c r="E58" s="19"/>
      <c r="F58" s="17" t="s">
        <v>103</v>
      </c>
      <c r="G58" s="18"/>
      <c r="H58" s="17"/>
      <c r="I58" s="74">
        <v>489</v>
      </c>
      <c r="J58" s="7"/>
      <c r="K58" s="21"/>
    </row>
    <row r="59" spans="1:11" ht="15" customHeight="1" x14ac:dyDescent="0.2">
      <c r="A59" s="63">
        <v>55</v>
      </c>
      <c r="B59" s="16"/>
      <c r="C59" s="17" t="s">
        <v>104</v>
      </c>
      <c r="D59" s="18"/>
      <c r="E59" s="19"/>
      <c r="F59" s="17" t="s">
        <v>389</v>
      </c>
      <c r="G59" s="18"/>
      <c r="H59" s="17"/>
      <c r="I59" s="74">
        <v>2997</v>
      </c>
      <c r="J59" s="21"/>
      <c r="K59" s="21"/>
    </row>
    <row r="60" spans="1:11" ht="15" customHeight="1" x14ac:dyDescent="0.2">
      <c r="A60" s="63">
        <v>56</v>
      </c>
      <c r="B60" s="16"/>
      <c r="C60" s="17" t="s">
        <v>106</v>
      </c>
      <c r="D60" s="18"/>
      <c r="E60" s="19"/>
      <c r="F60" s="17" t="s">
        <v>390</v>
      </c>
      <c r="G60" s="18"/>
      <c r="H60" s="17"/>
      <c r="I60" s="74">
        <v>1900</v>
      </c>
      <c r="J60" s="21"/>
      <c r="K60" s="21"/>
    </row>
    <row r="61" spans="1:11" ht="15" customHeight="1" x14ac:dyDescent="0.2">
      <c r="A61" s="63" t="s">
        <v>493</v>
      </c>
      <c r="B61" s="16"/>
      <c r="C61" s="17" t="s">
        <v>108</v>
      </c>
      <c r="D61" s="18"/>
      <c r="E61" s="19"/>
      <c r="F61" s="17" t="s">
        <v>390</v>
      </c>
      <c r="G61" s="18"/>
      <c r="H61" s="17"/>
      <c r="I61" s="74">
        <v>1701</v>
      </c>
      <c r="J61" s="21"/>
      <c r="K61" s="21"/>
    </row>
    <row r="62" spans="1:11" ht="15" customHeight="1" x14ac:dyDescent="0.2">
      <c r="A62" s="63">
        <v>58</v>
      </c>
      <c r="B62" s="16"/>
      <c r="C62" s="17" t="s">
        <v>109</v>
      </c>
      <c r="D62" s="18"/>
      <c r="E62" s="19"/>
      <c r="F62" s="17" t="s">
        <v>100</v>
      </c>
      <c r="G62" s="18"/>
      <c r="H62" s="17"/>
      <c r="I62" s="74">
        <v>4002</v>
      </c>
      <c r="J62" s="21"/>
      <c r="K62" s="21"/>
    </row>
    <row r="63" spans="1:11" ht="15" customHeight="1" x14ac:dyDescent="0.2">
      <c r="A63" s="63">
        <v>59</v>
      </c>
      <c r="B63" s="16"/>
      <c r="C63" s="17" t="s">
        <v>110</v>
      </c>
      <c r="D63" s="18"/>
      <c r="E63" s="19"/>
      <c r="F63" s="17" t="s">
        <v>100</v>
      </c>
      <c r="G63" s="18"/>
      <c r="H63" s="17"/>
      <c r="I63" s="74">
        <v>4997</v>
      </c>
      <c r="J63" s="21"/>
      <c r="K63" s="21"/>
    </row>
    <row r="64" spans="1:11" ht="15" customHeight="1" x14ac:dyDescent="0.2">
      <c r="A64" s="63">
        <v>60</v>
      </c>
      <c r="B64" s="16"/>
      <c r="C64" s="17" t="s">
        <v>111</v>
      </c>
      <c r="D64" s="18"/>
      <c r="E64" s="19"/>
      <c r="F64" s="17" t="s">
        <v>100</v>
      </c>
      <c r="G64" s="18"/>
      <c r="H64" s="17"/>
      <c r="I64" s="74">
        <v>3001</v>
      </c>
      <c r="J64" s="21"/>
      <c r="K64" s="21"/>
    </row>
    <row r="65" spans="1:11" ht="15" customHeight="1" x14ac:dyDescent="0.2">
      <c r="A65" s="63">
        <v>61</v>
      </c>
      <c r="B65" s="16"/>
      <c r="C65" s="17" t="s">
        <v>391</v>
      </c>
      <c r="D65" s="18"/>
      <c r="E65" s="19"/>
      <c r="F65" s="17" t="s">
        <v>392</v>
      </c>
      <c r="G65" s="18"/>
      <c r="H65" s="17"/>
      <c r="I65" s="74">
        <v>128</v>
      </c>
      <c r="J65" s="21"/>
      <c r="K65" s="21"/>
    </row>
    <row r="66" spans="1:11" ht="15" customHeight="1" x14ac:dyDescent="0.2">
      <c r="A66" s="63">
        <v>62</v>
      </c>
      <c r="B66" s="16"/>
      <c r="C66" s="17" t="s">
        <v>116</v>
      </c>
      <c r="D66" s="18"/>
      <c r="E66" s="19"/>
      <c r="F66" s="17" t="s">
        <v>393</v>
      </c>
      <c r="G66" s="18"/>
      <c r="H66" s="17"/>
      <c r="I66" s="74">
        <v>953</v>
      </c>
      <c r="J66" s="21"/>
      <c r="K66" s="21"/>
    </row>
    <row r="67" spans="1:11" ht="15" customHeight="1" x14ac:dyDescent="0.2">
      <c r="A67" s="63">
        <v>63</v>
      </c>
      <c r="B67" s="16"/>
      <c r="C67" s="17" t="s">
        <v>118</v>
      </c>
      <c r="D67" s="18"/>
      <c r="E67" s="19"/>
      <c r="F67" s="17" t="s">
        <v>394</v>
      </c>
      <c r="G67" s="18"/>
      <c r="H67" s="17"/>
      <c r="I67" s="74">
        <v>453</v>
      </c>
      <c r="J67" s="21"/>
      <c r="K67" s="21"/>
    </row>
    <row r="68" spans="1:11" ht="15" customHeight="1" x14ac:dyDescent="0.2">
      <c r="A68" s="63">
        <v>64</v>
      </c>
      <c r="B68" s="16"/>
      <c r="C68" s="17" t="s">
        <v>120</v>
      </c>
      <c r="D68" s="18"/>
      <c r="E68" s="19"/>
      <c r="F68" s="17" t="s">
        <v>395</v>
      </c>
      <c r="G68" s="18"/>
      <c r="H68" s="17"/>
      <c r="I68" s="74">
        <v>386</v>
      </c>
      <c r="J68" s="21"/>
      <c r="K68" s="21"/>
    </row>
    <row r="69" spans="1:11" ht="15" customHeight="1" x14ac:dyDescent="0.2">
      <c r="A69" s="63">
        <v>65</v>
      </c>
      <c r="B69" s="16"/>
      <c r="C69" s="17" t="s">
        <v>122</v>
      </c>
      <c r="D69" s="18"/>
      <c r="E69" s="19"/>
      <c r="F69" s="17" t="s">
        <v>395</v>
      </c>
      <c r="G69" s="18"/>
      <c r="H69" s="17"/>
      <c r="I69" s="74">
        <v>274</v>
      </c>
      <c r="J69" s="21"/>
      <c r="K69" s="21"/>
    </row>
    <row r="70" spans="1:11" ht="15" customHeight="1" x14ac:dyDescent="0.2">
      <c r="A70" s="63">
        <v>66</v>
      </c>
      <c r="B70" s="16"/>
      <c r="C70" s="17" t="s">
        <v>123</v>
      </c>
      <c r="D70" s="18"/>
      <c r="E70" s="19"/>
      <c r="F70" s="17" t="s">
        <v>124</v>
      </c>
      <c r="G70" s="18"/>
      <c r="H70" s="17"/>
      <c r="I70" s="74">
        <v>2849</v>
      </c>
      <c r="J70" s="21"/>
      <c r="K70" s="21"/>
    </row>
    <row r="71" spans="1:11" ht="15" customHeight="1" x14ac:dyDescent="0.2">
      <c r="A71" s="63">
        <v>67</v>
      </c>
      <c r="B71" s="16"/>
      <c r="C71" s="17" t="s">
        <v>125</v>
      </c>
      <c r="D71" s="18"/>
      <c r="E71" s="19"/>
      <c r="F71" s="17" t="s">
        <v>126</v>
      </c>
      <c r="G71" s="18"/>
      <c r="H71" s="17"/>
      <c r="I71" s="74">
        <v>118</v>
      </c>
      <c r="J71" s="21"/>
      <c r="K71" s="21"/>
    </row>
    <row r="72" spans="1:11" ht="15" customHeight="1" x14ac:dyDescent="0.2">
      <c r="A72" s="63">
        <v>68</v>
      </c>
      <c r="B72" s="16"/>
      <c r="C72" s="17" t="s">
        <v>127</v>
      </c>
      <c r="D72" s="18"/>
      <c r="E72" s="19"/>
      <c r="F72" s="17" t="s">
        <v>396</v>
      </c>
      <c r="G72" s="18"/>
      <c r="H72" s="17"/>
      <c r="I72" s="74">
        <v>1178</v>
      </c>
      <c r="J72" s="21"/>
      <c r="K72" s="21"/>
    </row>
    <row r="73" spans="1:11" ht="15" customHeight="1" x14ac:dyDescent="0.2">
      <c r="A73" s="63">
        <v>69</v>
      </c>
      <c r="B73" s="16"/>
      <c r="C73" s="17" t="s">
        <v>129</v>
      </c>
      <c r="D73" s="18"/>
      <c r="E73" s="19"/>
      <c r="F73" s="17" t="s">
        <v>397</v>
      </c>
      <c r="G73" s="18"/>
      <c r="H73" s="17"/>
      <c r="I73" s="74">
        <v>424</v>
      </c>
      <c r="J73" s="21"/>
      <c r="K73" s="21"/>
    </row>
    <row r="74" spans="1:11" ht="15" customHeight="1" x14ac:dyDescent="0.2">
      <c r="A74" s="63">
        <v>70</v>
      </c>
      <c r="B74" s="16"/>
      <c r="C74" s="17" t="s">
        <v>131</v>
      </c>
      <c r="D74" s="18"/>
      <c r="E74" s="19"/>
      <c r="F74" s="17" t="s">
        <v>398</v>
      </c>
      <c r="G74" s="18"/>
      <c r="H74" s="17"/>
      <c r="I74" s="74">
        <v>796</v>
      </c>
      <c r="J74" s="21"/>
      <c r="K74" s="21"/>
    </row>
    <row r="75" spans="1:11" ht="15" customHeight="1" x14ac:dyDescent="0.2">
      <c r="A75" s="63">
        <v>71</v>
      </c>
      <c r="B75" s="16"/>
      <c r="C75" s="17" t="s">
        <v>133</v>
      </c>
      <c r="D75" s="18"/>
      <c r="E75" s="19"/>
      <c r="F75" s="17" t="s">
        <v>399</v>
      </c>
      <c r="G75" s="18"/>
      <c r="H75" s="17"/>
      <c r="I75" s="74">
        <v>107</v>
      </c>
      <c r="J75" s="21"/>
      <c r="K75" s="21"/>
    </row>
    <row r="76" spans="1:11" ht="15" customHeight="1" x14ac:dyDescent="0.2">
      <c r="A76" s="63">
        <v>72</v>
      </c>
      <c r="B76" s="16"/>
      <c r="C76" s="17" t="s">
        <v>135</v>
      </c>
      <c r="D76" s="18"/>
      <c r="E76" s="19"/>
      <c r="F76" s="17" t="s">
        <v>400</v>
      </c>
      <c r="G76" s="18"/>
      <c r="H76" s="17"/>
      <c r="I76" s="74">
        <v>276</v>
      </c>
      <c r="J76" s="21"/>
      <c r="K76" s="21"/>
    </row>
    <row r="77" spans="1:11" ht="15" customHeight="1" x14ac:dyDescent="0.2">
      <c r="A77" s="63">
        <v>73</v>
      </c>
      <c r="B77" s="16"/>
      <c r="C77" s="17" t="s">
        <v>137</v>
      </c>
      <c r="D77" s="18"/>
      <c r="E77" s="19"/>
      <c r="F77" s="17" t="s">
        <v>401</v>
      </c>
      <c r="G77" s="18"/>
      <c r="H77" s="17"/>
      <c r="I77" s="74">
        <f>ROUNDDOWN(681.07,0)</f>
        <v>681</v>
      </c>
      <c r="J77" s="21"/>
      <c r="K77" s="21"/>
    </row>
    <row r="78" spans="1:11" ht="15" customHeight="1" x14ac:dyDescent="0.2">
      <c r="A78" s="63">
        <v>74</v>
      </c>
      <c r="B78" s="16"/>
      <c r="C78" s="17" t="s">
        <v>139</v>
      </c>
      <c r="D78" s="18"/>
      <c r="E78" s="19"/>
      <c r="F78" s="17" t="s">
        <v>140</v>
      </c>
      <c r="G78" s="18"/>
      <c r="H78" s="17"/>
      <c r="I78" s="74">
        <v>120</v>
      </c>
      <c r="J78" s="21"/>
      <c r="K78" s="21"/>
    </row>
    <row r="79" spans="1:11" ht="15" customHeight="1" x14ac:dyDescent="0.2">
      <c r="A79" s="63">
        <v>75</v>
      </c>
      <c r="B79" s="16"/>
      <c r="C79" s="17" t="s">
        <v>141</v>
      </c>
      <c r="D79" s="18"/>
      <c r="E79" s="19"/>
      <c r="F79" s="17" t="s">
        <v>402</v>
      </c>
      <c r="G79" s="18"/>
      <c r="H79" s="17"/>
      <c r="I79" s="74">
        <v>159</v>
      </c>
      <c r="J79" s="21"/>
      <c r="K79" s="21"/>
    </row>
    <row r="80" spans="1:11" ht="15" customHeight="1" x14ac:dyDescent="0.2">
      <c r="A80" s="63">
        <v>76</v>
      </c>
      <c r="B80" s="16"/>
      <c r="C80" s="17" t="s">
        <v>143</v>
      </c>
      <c r="D80" s="18"/>
      <c r="E80" s="19"/>
      <c r="F80" s="17" t="s">
        <v>144</v>
      </c>
      <c r="G80" s="18"/>
      <c r="H80" s="17"/>
      <c r="I80" s="74">
        <f>ROUNDDOWN(226.29,0)</f>
        <v>226</v>
      </c>
      <c r="J80" s="21"/>
      <c r="K80" s="21"/>
    </row>
    <row r="81" spans="1:11" ht="15" customHeight="1" x14ac:dyDescent="0.2">
      <c r="A81" s="63">
        <v>77</v>
      </c>
      <c r="B81" s="16"/>
      <c r="C81" s="17" t="s">
        <v>145</v>
      </c>
      <c r="D81" s="18"/>
      <c r="E81" s="19"/>
      <c r="F81" s="17" t="s">
        <v>403</v>
      </c>
      <c r="G81" s="18"/>
      <c r="H81" s="17"/>
      <c r="I81" s="74">
        <v>438</v>
      </c>
      <c r="J81" s="21"/>
      <c r="K81" s="21"/>
    </row>
    <row r="82" spans="1:11" ht="15" customHeight="1" x14ac:dyDescent="0.2">
      <c r="A82" s="63">
        <v>78</v>
      </c>
      <c r="B82" s="16"/>
      <c r="C82" s="17" t="s">
        <v>147</v>
      </c>
      <c r="D82" s="18"/>
      <c r="E82" s="19"/>
      <c r="F82" s="17" t="s">
        <v>404</v>
      </c>
      <c r="G82" s="18"/>
      <c r="H82" s="17"/>
      <c r="I82" s="74">
        <v>223</v>
      </c>
      <c r="J82" s="21"/>
      <c r="K82" s="21"/>
    </row>
    <row r="83" spans="1:11" ht="15" customHeight="1" x14ac:dyDescent="0.2">
      <c r="A83" s="63">
        <v>79</v>
      </c>
      <c r="B83" s="16"/>
      <c r="C83" s="17" t="s">
        <v>149</v>
      </c>
      <c r="D83" s="18"/>
      <c r="E83" s="19"/>
      <c r="F83" s="17" t="s">
        <v>405</v>
      </c>
      <c r="G83" s="18"/>
      <c r="H83" s="17"/>
      <c r="I83" s="74">
        <v>132</v>
      </c>
      <c r="J83" s="21"/>
      <c r="K83" s="21"/>
    </row>
    <row r="84" spans="1:11" ht="15" customHeight="1" x14ac:dyDescent="0.2">
      <c r="A84" s="63">
        <v>80</v>
      </c>
      <c r="B84" s="16"/>
      <c r="C84" s="17" t="s">
        <v>151</v>
      </c>
      <c r="D84" s="18"/>
      <c r="E84" s="19"/>
      <c r="F84" s="17" t="s">
        <v>406</v>
      </c>
      <c r="G84" s="18"/>
      <c r="H84" s="17"/>
      <c r="I84" s="74">
        <v>2026</v>
      </c>
      <c r="J84" s="21"/>
      <c r="K84" s="21"/>
    </row>
    <row r="85" spans="1:11" ht="15" customHeight="1" x14ac:dyDescent="0.2">
      <c r="A85" s="63">
        <v>81</v>
      </c>
      <c r="B85" s="16"/>
      <c r="C85" s="17" t="s">
        <v>153</v>
      </c>
      <c r="D85" s="18"/>
      <c r="E85" s="19"/>
      <c r="F85" s="17" t="s">
        <v>407</v>
      </c>
      <c r="G85" s="18"/>
      <c r="H85" s="17"/>
      <c r="I85" s="74">
        <v>425</v>
      </c>
      <c r="J85" s="21"/>
      <c r="K85" s="21"/>
    </row>
    <row r="86" spans="1:11" ht="15" customHeight="1" x14ac:dyDescent="0.2">
      <c r="A86" s="63">
        <v>82</v>
      </c>
      <c r="B86" s="16"/>
      <c r="C86" s="17" t="s">
        <v>155</v>
      </c>
      <c r="D86" s="18"/>
      <c r="E86" s="19"/>
      <c r="F86" s="17" t="s">
        <v>408</v>
      </c>
      <c r="G86" s="18"/>
      <c r="H86" s="17"/>
      <c r="I86" s="74">
        <v>894</v>
      </c>
      <c r="J86" s="21"/>
      <c r="K86" s="21"/>
    </row>
    <row r="87" spans="1:11" ht="15" customHeight="1" x14ac:dyDescent="0.2">
      <c r="A87" s="63">
        <v>83</v>
      </c>
      <c r="B87" s="16"/>
      <c r="C87" s="17" t="s">
        <v>157</v>
      </c>
      <c r="D87" s="18"/>
      <c r="E87" s="19"/>
      <c r="F87" s="17" t="s">
        <v>407</v>
      </c>
      <c r="G87" s="18"/>
      <c r="H87" s="17"/>
      <c r="I87" s="74">
        <v>467</v>
      </c>
      <c r="J87" s="21"/>
      <c r="K87" s="21"/>
    </row>
    <row r="88" spans="1:11" ht="15" customHeight="1" x14ac:dyDescent="0.2">
      <c r="A88" s="63">
        <v>84</v>
      </c>
      <c r="B88" s="16"/>
      <c r="C88" s="17" t="s">
        <v>158</v>
      </c>
      <c r="D88" s="18"/>
      <c r="E88" s="19"/>
      <c r="F88" s="23" t="s">
        <v>159</v>
      </c>
      <c r="G88" s="24"/>
      <c r="H88" s="23"/>
      <c r="I88" s="74">
        <v>639</v>
      </c>
      <c r="J88" s="21"/>
      <c r="K88" s="21"/>
    </row>
    <row r="89" spans="1:11" ht="15" customHeight="1" x14ac:dyDescent="0.2">
      <c r="A89" s="63">
        <v>85</v>
      </c>
      <c r="B89" s="16"/>
      <c r="C89" s="17" t="s">
        <v>160</v>
      </c>
      <c r="D89" s="18"/>
      <c r="E89" s="19"/>
      <c r="F89" s="17" t="s">
        <v>161</v>
      </c>
      <c r="G89" s="18"/>
      <c r="H89" s="17"/>
      <c r="I89" s="74">
        <v>636</v>
      </c>
      <c r="J89" s="21"/>
      <c r="K89" s="21"/>
    </row>
    <row r="90" spans="1:11" ht="15" customHeight="1" x14ac:dyDescent="0.2">
      <c r="A90" s="63">
        <v>86</v>
      </c>
      <c r="B90" s="16"/>
      <c r="C90" s="17" t="s">
        <v>162</v>
      </c>
      <c r="D90" s="18"/>
      <c r="E90" s="19"/>
      <c r="F90" s="17" t="s">
        <v>161</v>
      </c>
      <c r="G90" s="18"/>
      <c r="H90" s="17"/>
      <c r="I90" s="74">
        <v>323</v>
      </c>
      <c r="J90" s="21"/>
      <c r="K90" s="21"/>
    </row>
    <row r="91" spans="1:11" ht="15" customHeight="1" x14ac:dyDescent="0.2">
      <c r="A91" s="63">
        <v>87</v>
      </c>
      <c r="B91" s="16"/>
      <c r="C91" s="17" t="s">
        <v>163</v>
      </c>
      <c r="D91" s="18"/>
      <c r="E91" s="19"/>
      <c r="F91" s="17" t="s">
        <v>164</v>
      </c>
      <c r="G91" s="18"/>
      <c r="H91" s="17"/>
      <c r="I91" s="74">
        <v>178</v>
      </c>
      <c r="J91" s="21"/>
      <c r="K91" s="21"/>
    </row>
    <row r="92" spans="1:11" ht="15" customHeight="1" x14ac:dyDescent="0.2">
      <c r="A92" s="63">
        <v>88</v>
      </c>
      <c r="B92" s="16"/>
      <c r="C92" s="17" t="s">
        <v>165</v>
      </c>
      <c r="D92" s="18"/>
      <c r="E92" s="19"/>
      <c r="F92" s="17" t="s">
        <v>166</v>
      </c>
      <c r="G92" s="18"/>
      <c r="H92" s="17"/>
      <c r="I92" s="74">
        <v>126</v>
      </c>
      <c r="J92" s="21"/>
      <c r="K92" s="21"/>
    </row>
    <row r="93" spans="1:11" ht="15" customHeight="1" x14ac:dyDescent="0.2">
      <c r="A93" s="63">
        <v>89</v>
      </c>
      <c r="B93" s="16"/>
      <c r="C93" s="17" t="s">
        <v>167</v>
      </c>
      <c r="D93" s="18"/>
      <c r="E93" s="19"/>
      <c r="F93" s="17" t="s">
        <v>164</v>
      </c>
      <c r="G93" s="18"/>
      <c r="H93" s="17"/>
      <c r="I93" s="74">
        <v>119</v>
      </c>
      <c r="J93" s="21"/>
      <c r="K93" s="21"/>
    </row>
    <row r="94" spans="1:11" ht="15" customHeight="1" x14ac:dyDescent="0.2">
      <c r="A94" s="63">
        <v>90</v>
      </c>
      <c r="B94" s="16"/>
      <c r="C94" s="17" t="s">
        <v>168</v>
      </c>
      <c r="D94" s="18"/>
      <c r="E94" s="19"/>
      <c r="F94" s="17" t="s">
        <v>169</v>
      </c>
      <c r="G94" s="18"/>
      <c r="H94" s="17"/>
      <c r="I94" s="74">
        <v>542</v>
      </c>
      <c r="J94" s="21"/>
      <c r="K94" s="21"/>
    </row>
    <row r="95" spans="1:11" ht="15" customHeight="1" x14ac:dyDescent="0.2">
      <c r="A95" s="63">
        <v>91</v>
      </c>
      <c r="B95" s="16"/>
      <c r="C95" s="17" t="s">
        <v>170</v>
      </c>
      <c r="D95" s="18"/>
      <c r="E95" s="19"/>
      <c r="F95" s="17" t="s">
        <v>171</v>
      </c>
      <c r="G95" s="18"/>
      <c r="H95" s="17"/>
      <c r="I95" s="74">
        <v>1008</v>
      </c>
      <c r="J95" s="21"/>
      <c r="K95" s="21"/>
    </row>
    <row r="96" spans="1:11" ht="15" customHeight="1" x14ac:dyDescent="0.2">
      <c r="A96" s="63">
        <v>92</v>
      </c>
      <c r="B96" s="16"/>
      <c r="C96" s="17" t="s">
        <v>112</v>
      </c>
      <c r="D96" s="18"/>
      <c r="E96" s="19"/>
      <c r="F96" s="17" t="s">
        <v>113</v>
      </c>
      <c r="G96" s="18"/>
      <c r="H96" s="17"/>
      <c r="I96" s="74">
        <v>4915</v>
      </c>
      <c r="J96" s="21"/>
      <c r="K96" s="21"/>
    </row>
    <row r="97" spans="1:11" ht="15" customHeight="1" x14ac:dyDescent="0.2">
      <c r="A97" s="63">
        <v>93</v>
      </c>
      <c r="B97" s="16"/>
      <c r="C97" s="17" t="s">
        <v>172</v>
      </c>
      <c r="D97" s="18"/>
      <c r="E97" s="19"/>
      <c r="F97" s="17" t="s">
        <v>173</v>
      </c>
      <c r="G97" s="18"/>
      <c r="H97" s="17"/>
      <c r="I97" s="74">
        <v>214</v>
      </c>
      <c r="J97" s="21"/>
      <c r="K97" s="21"/>
    </row>
    <row r="98" spans="1:11" ht="15" customHeight="1" x14ac:dyDescent="0.2">
      <c r="A98" s="63">
        <v>94</v>
      </c>
      <c r="B98" s="16"/>
      <c r="C98" s="17" t="s">
        <v>174</v>
      </c>
      <c r="D98" s="18"/>
      <c r="E98" s="19"/>
      <c r="F98" s="17" t="s">
        <v>175</v>
      </c>
      <c r="G98" s="18"/>
      <c r="H98" s="17"/>
      <c r="I98" s="74">
        <v>818</v>
      </c>
      <c r="J98" s="21"/>
      <c r="K98" s="21"/>
    </row>
    <row r="99" spans="1:11" ht="15" customHeight="1" x14ac:dyDescent="0.2">
      <c r="A99" s="63">
        <v>95</v>
      </c>
      <c r="B99" s="16"/>
      <c r="C99" s="17" t="s">
        <v>176</v>
      </c>
      <c r="D99" s="18"/>
      <c r="E99" s="19"/>
      <c r="F99" s="17" t="s">
        <v>177</v>
      </c>
      <c r="G99" s="18"/>
      <c r="H99" s="17"/>
      <c r="I99" s="74">
        <v>554</v>
      </c>
      <c r="J99" s="21"/>
      <c r="K99" s="21"/>
    </row>
    <row r="100" spans="1:11" ht="15" customHeight="1" x14ac:dyDescent="0.2">
      <c r="A100" s="63">
        <v>96</v>
      </c>
      <c r="B100" s="16"/>
      <c r="C100" s="17" t="s">
        <v>178</v>
      </c>
      <c r="D100" s="18"/>
      <c r="E100" s="19"/>
      <c r="F100" s="17" t="s">
        <v>177</v>
      </c>
      <c r="G100" s="18"/>
      <c r="H100" s="17"/>
      <c r="I100" s="74">
        <v>405</v>
      </c>
      <c r="J100" s="21"/>
      <c r="K100" s="21"/>
    </row>
    <row r="101" spans="1:11" ht="15" customHeight="1" x14ac:dyDescent="0.2">
      <c r="A101" s="63">
        <v>97</v>
      </c>
      <c r="B101" s="16"/>
      <c r="C101" s="17" t="s">
        <v>179</v>
      </c>
      <c r="D101" s="18"/>
      <c r="E101" s="19"/>
      <c r="F101" s="17" t="s">
        <v>180</v>
      </c>
      <c r="G101" s="18"/>
      <c r="H101" s="17"/>
      <c r="I101" s="74">
        <v>113</v>
      </c>
      <c r="J101" s="21"/>
      <c r="K101" s="21"/>
    </row>
    <row r="102" spans="1:11" ht="15" customHeight="1" x14ac:dyDescent="0.2">
      <c r="A102" s="63">
        <v>98</v>
      </c>
      <c r="B102" s="16"/>
      <c r="C102" s="17" t="s">
        <v>181</v>
      </c>
      <c r="D102" s="18"/>
      <c r="E102" s="19"/>
      <c r="F102" s="17" t="s">
        <v>182</v>
      </c>
      <c r="G102" s="18"/>
      <c r="H102" s="17"/>
      <c r="I102" s="74">
        <f>ROUNDDOWN(113.26,0)</f>
        <v>113</v>
      </c>
      <c r="J102" s="21"/>
      <c r="K102" s="21"/>
    </row>
    <row r="103" spans="1:11" ht="15" customHeight="1" x14ac:dyDescent="0.2">
      <c r="A103" s="63">
        <v>99</v>
      </c>
      <c r="B103" s="16"/>
      <c r="C103" s="17" t="s">
        <v>183</v>
      </c>
      <c r="D103" s="18"/>
      <c r="E103" s="19"/>
      <c r="F103" s="17" t="s">
        <v>182</v>
      </c>
      <c r="G103" s="18"/>
      <c r="H103" s="17"/>
      <c r="I103" s="74">
        <v>455</v>
      </c>
      <c r="J103" s="21"/>
      <c r="K103" s="21"/>
    </row>
    <row r="104" spans="1:11" ht="15" customHeight="1" x14ac:dyDescent="0.2">
      <c r="A104" s="68">
        <v>100</v>
      </c>
      <c r="B104" s="26"/>
      <c r="C104" s="27" t="s">
        <v>184</v>
      </c>
      <c r="D104" s="28"/>
      <c r="E104" s="29"/>
      <c r="F104" s="27" t="s">
        <v>185</v>
      </c>
      <c r="G104" s="28"/>
      <c r="H104" s="27"/>
      <c r="I104" s="76">
        <v>206</v>
      </c>
      <c r="J104" s="21">
        <f>SUM(I55:I104)</f>
        <v>46635</v>
      </c>
      <c r="K104" s="21"/>
    </row>
    <row r="105" spans="1:11" ht="15" customHeight="1" x14ac:dyDescent="0.2">
      <c r="A105" s="69">
        <v>101</v>
      </c>
      <c r="B105" s="70"/>
      <c r="C105" s="71" t="s">
        <v>186</v>
      </c>
      <c r="D105" s="72"/>
      <c r="E105" s="73"/>
      <c r="F105" s="71" t="s">
        <v>187</v>
      </c>
      <c r="G105" s="72"/>
      <c r="H105" s="71"/>
      <c r="I105" s="77">
        <v>121</v>
      </c>
      <c r="J105" s="21"/>
      <c r="K105" s="21"/>
    </row>
    <row r="106" spans="1:11" ht="15" customHeight="1" x14ac:dyDescent="0.2">
      <c r="A106" s="63">
        <v>102</v>
      </c>
      <c r="B106" s="16"/>
      <c r="C106" s="17" t="s">
        <v>188</v>
      </c>
      <c r="D106" s="18"/>
      <c r="E106" s="19"/>
      <c r="F106" s="17" t="s">
        <v>187</v>
      </c>
      <c r="G106" s="18"/>
      <c r="H106" s="17"/>
      <c r="I106" s="74">
        <v>153</v>
      </c>
      <c r="J106" s="21"/>
      <c r="K106" s="21"/>
    </row>
    <row r="107" spans="1:11" ht="15" customHeight="1" x14ac:dyDescent="0.2">
      <c r="A107" s="63">
        <v>103</v>
      </c>
      <c r="B107" s="16"/>
      <c r="C107" s="17" t="s">
        <v>189</v>
      </c>
      <c r="D107" s="18"/>
      <c r="E107" s="19"/>
      <c r="F107" s="17" t="s">
        <v>190</v>
      </c>
      <c r="G107" s="18"/>
      <c r="H107" s="17"/>
      <c r="I107" s="74">
        <v>117</v>
      </c>
      <c r="J107" s="21"/>
      <c r="K107" s="21"/>
    </row>
    <row r="108" spans="1:11" ht="15" customHeight="1" x14ac:dyDescent="0.2">
      <c r="A108" s="63">
        <v>104</v>
      </c>
      <c r="B108" s="16"/>
      <c r="C108" s="17" t="s">
        <v>191</v>
      </c>
      <c r="D108" s="18"/>
      <c r="E108" s="19"/>
      <c r="F108" s="17" t="s">
        <v>190</v>
      </c>
      <c r="G108" s="18"/>
      <c r="H108" s="17"/>
      <c r="I108" s="74">
        <v>117</v>
      </c>
      <c r="J108" s="21"/>
      <c r="K108" s="21"/>
    </row>
    <row r="109" spans="1:11" ht="15" customHeight="1" x14ac:dyDescent="0.2">
      <c r="A109" s="63">
        <v>105</v>
      </c>
      <c r="B109" s="16"/>
      <c r="C109" s="17" t="s">
        <v>192</v>
      </c>
      <c r="D109" s="18"/>
      <c r="E109" s="19"/>
      <c r="F109" s="17" t="s">
        <v>190</v>
      </c>
      <c r="G109" s="18"/>
      <c r="H109" s="17"/>
      <c r="I109" s="74">
        <v>469</v>
      </c>
      <c r="J109" s="21"/>
      <c r="K109" s="21"/>
    </row>
    <row r="110" spans="1:11" ht="15" customHeight="1" x14ac:dyDescent="0.2">
      <c r="A110" s="63">
        <v>106</v>
      </c>
      <c r="B110" s="16"/>
      <c r="C110" s="17" t="s">
        <v>193</v>
      </c>
      <c r="D110" s="18"/>
      <c r="E110" s="19"/>
      <c r="F110" s="17" t="s">
        <v>190</v>
      </c>
      <c r="G110" s="18"/>
      <c r="H110" s="17"/>
      <c r="I110" s="74">
        <v>251</v>
      </c>
      <c r="J110" s="21"/>
      <c r="K110" s="21"/>
    </row>
    <row r="111" spans="1:11" ht="15" customHeight="1" x14ac:dyDescent="0.2">
      <c r="A111" s="63">
        <v>107</v>
      </c>
      <c r="B111" s="16"/>
      <c r="C111" s="17" t="s">
        <v>194</v>
      </c>
      <c r="D111" s="18"/>
      <c r="E111" s="19"/>
      <c r="F111" s="17" t="s">
        <v>195</v>
      </c>
      <c r="G111" s="18"/>
      <c r="H111" s="17"/>
      <c r="I111" s="74">
        <v>127</v>
      </c>
      <c r="J111" s="21"/>
      <c r="K111" s="21"/>
    </row>
    <row r="112" spans="1:11" ht="15" customHeight="1" x14ac:dyDescent="0.2">
      <c r="A112" s="63">
        <v>108</v>
      </c>
      <c r="B112" s="16"/>
      <c r="C112" s="17" t="s">
        <v>196</v>
      </c>
      <c r="D112" s="18"/>
      <c r="E112" s="19"/>
      <c r="F112" s="17" t="s">
        <v>195</v>
      </c>
      <c r="G112" s="18"/>
      <c r="H112" s="17"/>
      <c r="I112" s="74">
        <v>132</v>
      </c>
      <c r="J112" s="21"/>
      <c r="K112" s="21"/>
    </row>
    <row r="113" spans="1:11" ht="15" customHeight="1" x14ac:dyDescent="0.2">
      <c r="A113" s="63">
        <v>109</v>
      </c>
      <c r="B113" s="16"/>
      <c r="C113" s="17" t="s">
        <v>197</v>
      </c>
      <c r="D113" s="18"/>
      <c r="E113" s="19"/>
      <c r="F113" s="17" t="s">
        <v>198</v>
      </c>
      <c r="G113" s="18"/>
      <c r="H113" s="17"/>
      <c r="I113" s="74">
        <f>ROUNDDOWN(130.35,0)</f>
        <v>130</v>
      </c>
      <c r="J113" s="7"/>
      <c r="K113" s="21"/>
    </row>
    <row r="114" spans="1:11" ht="15" customHeight="1" x14ac:dyDescent="0.2">
      <c r="A114" s="63">
        <v>110</v>
      </c>
      <c r="B114" s="16"/>
      <c r="C114" s="17" t="s">
        <v>199</v>
      </c>
      <c r="D114" s="18"/>
      <c r="E114" s="19"/>
      <c r="F114" s="17" t="s">
        <v>198</v>
      </c>
      <c r="G114" s="18"/>
      <c r="H114" s="17"/>
      <c r="I114" s="74">
        <v>671</v>
      </c>
      <c r="J114" s="21"/>
      <c r="K114" s="21"/>
    </row>
    <row r="115" spans="1:11" ht="15" customHeight="1" x14ac:dyDescent="0.2">
      <c r="A115" s="63">
        <v>111</v>
      </c>
      <c r="B115" s="16"/>
      <c r="C115" s="17" t="s">
        <v>200</v>
      </c>
      <c r="D115" s="18"/>
      <c r="E115" s="19"/>
      <c r="F115" s="17" t="s">
        <v>198</v>
      </c>
      <c r="G115" s="18"/>
      <c r="H115" s="17"/>
      <c r="I115" s="74">
        <v>317</v>
      </c>
      <c r="J115" s="7"/>
      <c r="K115" s="21"/>
    </row>
    <row r="116" spans="1:11" ht="15" customHeight="1" x14ac:dyDescent="0.2">
      <c r="A116" s="63">
        <v>112</v>
      </c>
      <c r="B116" s="16"/>
      <c r="C116" s="17" t="s">
        <v>201</v>
      </c>
      <c r="D116" s="18"/>
      <c r="E116" s="19"/>
      <c r="F116" s="17" t="s">
        <v>198</v>
      </c>
      <c r="G116" s="18"/>
      <c r="H116" s="17"/>
      <c r="I116" s="74">
        <v>187</v>
      </c>
      <c r="J116" s="21"/>
      <c r="K116" s="21"/>
    </row>
    <row r="117" spans="1:11" ht="15" customHeight="1" x14ac:dyDescent="0.2">
      <c r="A117" s="63">
        <v>113</v>
      </c>
      <c r="B117" s="16"/>
      <c r="C117" s="17" t="s">
        <v>202</v>
      </c>
      <c r="D117" s="18"/>
      <c r="E117" s="19"/>
      <c r="F117" s="17" t="s">
        <v>203</v>
      </c>
      <c r="G117" s="18"/>
      <c r="H117" s="17"/>
      <c r="I117" s="74">
        <v>113</v>
      </c>
      <c r="J117" s="21"/>
      <c r="K117" s="21"/>
    </row>
    <row r="118" spans="1:11" ht="15" customHeight="1" x14ac:dyDescent="0.2">
      <c r="A118" s="63">
        <v>114</v>
      </c>
      <c r="B118" s="16"/>
      <c r="C118" s="17" t="s">
        <v>204</v>
      </c>
      <c r="D118" s="18"/>
      <c r="E118" s="19"/>
      <c r="F118" s="17" t="s">
        <v>203</v>
      </c>
      <c r="G118" s="18"/>
      <c r="H118" s="17"/>
      <c r="I118" s="74">
        <v>208</v>
      </c>
      <c r="J118" s="21"/>
      <c r="K118" s="21"/>
    </row>
    <row r="119" spans="1:11" ht="15" customHeight="1" x14ac:dyDescent="0.2">
      <c r="A119" s="63">
        <v>115</v>
      </c>
      <c r="B119" s="16"/>
      <c r="C119" s="17" t="s">
        <v>205</v>
      </c>
      <c r="D119" s="18"/>
      <c r="E119" s="19"/>
      <c r="F119" s="17" t="s">
        <v>203</v>
      </c>
      <c r="G119" s="18"/>
      <c r="H119" s="17"/>
      <c r="I119" s="74">
        <v>235</v>
      </c>
      <c r="J119" s="21"/>
      <c r="K119" s="21"/>
    </row>
    <row r="120" spans="1:11" ht="15" customHeight="1" x14ac:dyDescent="0.2">
      <c r="A120" s="63">
        <v>116</v>
      </c>
      <c r="B120" s="16"/>
      <c r="C120" s="17" t="s">
        <v>206</v>
      </c>
      <c r="D120" s="18"/>
      <c r="E120" s="19"/>
      <c r="F120" s="17" t="s">
        <v>203</v>
      </c>
      <c r="G120" s="18"/>
      <c r="H120" s="17"/>
      <c r="I120" s="74">
        <f>ROUNDDOWN(130.31,0)</f>
        <v>130</v>
      </c>
      <c r="J120" s="21"/>
      <c r="K120" s="21"/>
    </row>
    <row r="121" spans="1:11" ht="15" customHeight="1" x14ac:dyDescent="0.2">
      <c r="A121" s="63">
        <v>117</v>
      </c>
      <c r="B121" s="16"/>
      <c r="C121" s="17" t="s">
        <v>207</v>
      </c>
      <c r="D121" s="18"/>
      <c r="E121" s="19"/>
      <c r="F121" s="17" t="s">
        <v>203</v>
      </c>
      <c r="G121" s="18"/>
      <c r="H121" s="17"/>
      <c r="I121" s="74">
        <f>ROUNDDOWN(125.08,0)</f>
        <v>125</v>
      </c>
      <c r="J121" s="21"/>
      <c r="K121" s="21"/>
    </row>
    <row r="122" spans="1:11" ht="15" customHeight="1" x14ac:dyDescent="0.2">
      <c r="A122" s="63">
        <v>118</v>
      </c>
      <c r="B122" s="16"/>
      <c r="C122" s="17" t="s">
        <v>208</v>
      </c>
      <c r="D122" s="18"/>
      <c r="E122" s="19"/>
      <c r="F122" s="17" t="s">
        <v>209</v>
      </c>
      <c r="G122" s="18"/>
      <c r="H122" s="17"/>
      <c r="I122" s="74">
        <v>132</v>
      </c>
      <c r="J122" s="21"/>
      <c r="K122" s="21"/>
    </row>
    <row r="123" spans="1:11" ht="15" customHeight="1" x14ac:dyDescent="0.2">
      <c r="A123" s="63">
        <v>119</v>
      </c>
      <c r="B123" s="16"/>
      <c r="C123" s="17" t="s">
        <v>210</v>
      </c>
      <c r="D123" s="18"/>
      <c r="E123" s="19"/>
      <c r="F123" s="17" t="s">
        <v>211</v>
      </c>
      <c r="G123" s="18"/>
      <c r="H123" s="17"/>
      <c r="I123" s="74">
        <v>226</v>
      </c>
      <c r="J123" s="21"/>
      <c r="K123" s="21"/>
    </row>
    <row r="124" spans="1:11" ht="15" customHeight="1" x14ac:dyDescent="0.2">
      <c r="A124" s="63">
        <v>120</v>
      </c>
      <c r="B124" s="16"/>
      <c r="C124" s="17" t="s">
        <v>212</v>
      </c>
      <c r="D124" s="18"/>
      <c r="E124" s="19"/>
      <c r="F124" s="17" t="s">
        <v>213</v>
      </c>
      <c r="G124" s="18"/>
      <c r="H124" s="17"/>
      <c r="I124" s="74">
        <v>167</v>
      </c>
      <c r="J124" s="21"/>
      <c r="K124" s="21"/>
    </row>
    <row r="125" spans="1:11" ht="15" customHeight="1" x14ac:dyDescent="0.2">
      <c r="A125" s="63">
        <v>121</v>
      </c>
      <c r="B125" s="16"/>
      <c r="C125" s="17" t="s">
        <v>214</v>
      </c>
      <c r="D125" s="17"/>
      <c r="E125" s="19"/>
      <c r="F125" s="17" t="s">
        <v>215</v>
      </c>
      <c r="G125" s="18"/>
      <c r="H125" s="18"/>
      <c r="I125" s="78">
        <v>103</v>
      </c>
      <c r="J125" s="21"/>
      <c r="K125" s="21"/>
    </row>
    <row r="126" spans="1:11" ht="15" customHeight="1" x14ac:dyDescent="0.2">
      <c r="A126" s="63">
        <v>122</v>
      </c>
      <c r="B126" s="16"/>
      <c r="C126" s="17" t="s">
        <v>216</v>
      </c>
      <c r="D126" s="17"/>
      <c r="E126" s="19"/>
      <c r="F126" s="17" t="s">
        <v>203</v>
      </c>
      <c r="G126" s="18"/>
      <c r="H126" s="18"/>
      <c r="I126" s="78">
        <v>141</v>
      </c>
      <c r="J126" s="21"/>
      <c r="K126" s="21"/>
    </row>
    <row r="127" spans="1:11" ht="15" customHeight="1" x14ac:dyDescent="0.2">
      <c r="A127" s="63">
        <v>123</v>
      </c>
      <c r="B127" s="16"/>
      <c r="C127" s="17" t="s">
        <v>217</v>
      </c>
      <c r="D127" s="17"/>
      <c r="E127" s="19"/>
      <c r="F127" s="17" t="s">
        <v>203</v>
      </c>
      <c r="G127" s="18"/>
      <c r="H127" s="18"/>
      <c r="I127" s="78">
        <v>198</v>
      </c>
      <c r="J127" s="21"/>
      <c r="K127" s="21"/>
    </row>
    <row r="128" spans="1:11" ht="15" customHeight="1" x14ac:dyDescent="0.2">
      <c r="A128" s="63">
        <v>124</v>
      </c>
      <c r="B128" s="16"/>
      <c r="C128" s="17" t="s">
        <v>218</v>
      </c>
      <c r="D128" s="17"/>
      <c r="E128" s="19"/>
      <c r="F128" s="17" t="s">
        <v>409</v>
      </c>
      <c r="G128" s="18"/>
      <c r="H128" s="18"/>
      <c r="I128" s="78">
        <v>144</v>
      </c>
      <c r="J128" s="21"/>
      <c r="K128" s="21"/>
    </row>
    <row r="129" spans="1:18" ht="15" customHeight="1" x14ac:dyDescent="0.2">
      <c r="A129" s="63">
        <v>125</v>
      </c>
      <c r="B129" s="16"/>
      <c r="C129" s="17" t="s">
        <v>220</v>
      </c>
      <c r="D129" s="17"/>
      <c r="E129" s="19"/>
      <c r="F129" s="17" t="s">
        <v>211</v>
      </c>
      <c r="G129" s="18"/>
      <c r="H129" s="18"/>
      <c r="I129" s="78">
        <v>168</v>
      </c>
      <c r="J129" s="21"/>
      <c r="K129" s="21"/>
    </row>
    <row r="130" spans="1:18" ht="15" customHeight="1" x14ac:dyDescent="0.2">
      <c r="A130" s="63">
        <v>126</v>
      </c>
      <c r="B130" s="16"/>
      <c r="C130" s="17" t="s">
        <v>221</v>
      </c>
      <c r="D130" s="17"/>
      <c r="E130" s="19"/>
      <c r="F130" s="17" t="s">
        <v>410</v>
      </c>
      <c r="G130" s="18"/>
      <c r="H130" s="18"/>
      <c r="I130" s="78">
        <v>148</v>
      </c>
      <c r="J130" s="21"/>
      <c r="K130" s="21"/>
    </row>
    <row r="131" spans="1:18" ht="15" customHeight="1" x14ac:dyDescent="0.2">
      <c r="A131" s="63">
        <v>127</v>
      </c>
      <c r="B131" s="16"/>
      <c r="C131" s="17" t="s">
        <v>223</v>
      </c>
      <c r="D131" s="17"/>
      <c r="E131" s="19"/>
      <c r="F131" s="17" t="s">
        <v>211</v>
      </c>
      <c r="G131" s="18"/>
      <c r="H131" s="18"/>
      <c r="I131" s="78">
        <v>175</v>
      </c>
      <c r="J131" s="21"/>
      <c r="K131" s="21"/>
    </row>
    <row r="132" spans="1:18" ht="15" customHeight="1" x14ac:dyDescent="0.2">
      <c r="A132" s="63">
        <v>128</v>
      </c>
      <c r="B132" s="16"/>
      <c r="C132" s="17" t="s">
        <v>224</v>
      </c>
      <c r="D132" s="17"/>
      <c r="E132" s="19"/>
      <c r="F132" s="17" t="s">
        <v>198</v>
      </c>
      <c r="G132" s="18"/>
      <c r="H132" s="18"/>
      <c r="I132" s="78">
        <v>239</v>
      </c>
      <c r="J132" s="21"/>
      <c r="K132" s="21"/>
    </row>
    <row r="133" spans="1:18" ht="15" customHeight="1" x14ac:dyDescent="0.2">
      <c r="A133" s="63">
        <v>129</v>
      </c>
      <c r="B133" s="16"/>
      <c r="C133" s="17" t="s">
        <v>225</v>
      </c>
      <c r="D133" s="17"/>
      <c r="E133" s="19"/>
      <c r="F133" s="17" t="s">
        <v>198</v>
      </c>
      <c r="G133" s="18"/>
      <c r="H133" s="18"/>
      <c r="I133" s="78">
        <v>161</v>
      </c>
      <c r="J133" s="21"/>
      <c r="K133" s="21"/>
    </row>
    <row r="134" spans="1:18" ht="15" customHeight="1" x14ac:dyDescent="0.2">
      <c r="A134" s="63">
        <v>130</v>
      </c>
      <c r="B134" s="16"/>
      <c r="C134" s="17" t="s">
        <v>226</v>
      </c>
      <c r="D134" s="17"/>
      <c r="E134" s="19"/>
      <c r="F134" s="17" t="s">
        <v>227</v>
      </c>
      <c r="G134" s="18"/>
      <c r="H134" s="18"/>
      <c r="I134" s="74">
        <f>ROUNDDOWN(629.07,0)</f>
        <v>629</v>
      </c>
      <c r="J134" s="21"/>
      <c r="K134" s="21"/>
    </row>
    <row r="135" spans="1:18" ht="15" customHeight="1" x14ac:dyDescent="0.2">
      <c r="A135" s="63">
        <v>131</v>
      </c>
      <c r="B135" s="16"/>
      <c r="C135" s="17" t="s">
        <v>411</v>
      </c>
      <c r="D135" s="18"/>
      <c r="E135" s="19"/>
      <c r="F135" s="17" t="s">
        <v>229</v>
      </c>
      <c r="G135" s="18"/>
      <c r="H135" s="18"/>
      <c r="I135" s="78">
        <v>7530</v>
      </c>
      <c r="J135" s="21"/>
      <c r="K135" s="21"/>
    </row>
    <row r="136" spans="1:18" ht="15" customHeight="1" x14ac:dyDescent="0.2">
      <c r="A136" s="63">
        <v>132</v>
      </c>
      <c r="B136" s="16"/>
      <c r="C136" s="17" t="s">
        <v>230</v>
      </c>
      <c r="D136" s="18"/>
      <c r="E136" s="19"/>
      <c r="F136" s="17" t="s">
        <v>412</v>
      </c>
      <c r="G136" s="18"/>
      <c r="H136" s="18"/>
      <c r="I136" s="78">
        <v>4088</v>
      </c>
      <c r="J136" s="21"/>
      <c r="K136" s="21"/>
    </row>
    <row r="137" spans="1:18" ht="15" customHeight="1" x14ac:dyDescent="0.2">
      <c r="A137" s="63">
        <v>133</v>
      </c>
      <c r="B137" s="16"/>
      <c r="C137" s="17" t="s">
        <v>231</v>
      </c>
      <c r="D137" s="18"/>
      <c r="E137" s="19"/>
      <c r="F137" s="17" t="s">
        <v>413</v>
      </c>
      <c r="G137" s="18"/>
      <c r="H137" s="18"/>
      <c r="I137" s="78">
        <v>85</v>
      </c>
      <c r="J137" s="21"/>
      <c r="K137" s="21"/>
    </row>
    <row r="138" spans="1:18" ht="15" customHeight="1" x14ac:dyDescent="0.2">
      <c r="A138" s="63">
        <v>134</v>
      </c>
      <c r="B138" s="16"/>
      <c r="C138" s="17" t="s">
        <v>233</v>
      </c>
      <c r="D138" s="18"/>
      <c r="E138" s="19"/>
      <c r="F138" s="17" t="s">
        <v>415</v>
      </c>
      <c r="G138" s="18"/>
      <c r="H138" s="18"/>
      <c r="I138" s="78">
        <v>99</v>
      </c>
      <c r="J138" s="21"/>
      <c r="K138" s="21"/>
    </row>
    <row r="139" spans="1:18" ht="15" customHeight="1" x14ac:dyDescent="0.2">
      <c r="A139" s="63">
        <v>135</v>
      </c>
      <c r="B139" s="16"/>
      <c r="C139" s="17" t="s">
        <v>235</v>
      </c>
      <c r="D139" s="18"/>
      <c r="E139" s="19"/>
      <c r="F139" s="17" t="s">
        <v>182</v>
      </c>
      <c r="G139" s="18"/>
      <c r="H139" s="18"/>
      <c r="I139" s="78">
        <f>ROUNDDOWN(91.23,0)</f>
        <v>91</v>
      </c>
      <c r="J139" s="21"/>
      <c r="K139" s="21"/>
    </row>
    <row r="140" spans="1:18" ht="15" customHeight="1" x14ac:dyDescent="0.2">
      <c r="A140" s="63" t="s">
        <v>494</v>
      </c>
      <c r="B140" s="16"/>
      <c r="C140" s="17" t="s">
        <v>324</v>
      </c>
      <c r="D140" s="18"/>
      <c r="E140" s="19"/>
      <c r="F140" s="17" t="s">
        <v>325</v>
      </c>
      <c r="G140" s="18"/>
      <c r="H140" s="18"/>
      <c r="I140" s="78">
        <v>288</v>
      </c>
      <c r="J140" s="21"/>
      <c r="K140" s="7"/>
      <c r="L140" s="17"/>
      <c r="M140" s="17"/>
      <c r="N140" s="17"/>
      <c r="O140" s="17"/>
      <c r="P140" s="17"/>
      <c r="Q140" s="17"/>
      <c r="R140" s="84"/>
    </row>
    <row r="141" spans="1:18" ht="15" customHeight="1" x14ac:dyDescent="0.2">
      <c r="A141" s="63" t="s">
        <v>495</v>
      </c>
      <c r="B141" s="16"/>
      <c r="C141" s="17" t="s">
        <v>251</v>
      </c>
      <c r="D141" s="18"/>
      <c r="E141" s="19"/>
      <c r="F141" s="17" t="s">
        <v>416</v>
      </c>
      <c r="G141" s="18"/>
      <c r="H141" s="18"/>
      <c r="I141" s="78">
        <v>783</v>
      </c>
      <c r="J141" s="21"/>
      <c r="K141" s="21"/>
    </row>
    <row r="142" spans="1:18" ht="15" customHeight="1" x14ac:dyDescent="0.2">
      <c r="A142" s="63" t="s">
        <v>496</v>
      </c>
      <c r="B142" s="16"/>
      <c r="C142" s="17" t="s">
        <v>236</v>
      </c>
      <c r="D142" s="18"/>
      <c r="E142" s="19"/>
      <c r="F142" s="17" t="s">
        <v>414</v>
      </c>
      <c r="G142" s="18"/>
      <c r="H142" s="18"/>
      <c r="I142" s="78">
        <v>62</v>
      </c>
      <c r="J142" s="21"/>
      <c r="K142" s="21"/>
    </row>
    <row r="143" spans="1:18" ht="15" customHeight="1" x14ac:dyDescent="0.2">
      <c r="A143" s="63" t="s">
        <v>497</v>
      </c>
      <c r="B143" s="16"/>
      <c r="C143" s="17" t="s">
        <v>425</v>
      </c>
      <c r="D143" s="18"/>
      <c r="E143" s="19"/>
      <c r="F143" s="17" t="s">
        <v>327</v>
      </c>
      <c r="G143" s="18"/>
      <c r="H143" s="18"/>
      <c r="I143" s="78">
        <v>195</v>
      </c>
      <c r="J143" s="21"/>
      <c r="K143" s="21"/>
    </row>
    <row r="144" spans="1:18" ht="15" customHeight="1" x14ac:dyDescent="0.2">
      <c r="A144" s="63" t="s">
        <v>498</v>
      </c>
      <c r="B144" s="16"/>
      <c r="C144" s="17" t="s">
        <v>254</v>
      </c>
      <c r="D144" s="18"/>
      <c r="E144" s="19"/>
      <c r="F144" s="17" t="s">
        <v>113</v>
      </c>
      <c r="G144" s="18"/>
      <c r="H144" s="18"/>
      <c r="I144" s="78">
        <v>3602</v>
      </c>
      <c r="J144" s="21"/>
      <c r="K144" s="21"/>
    </row>
    <row r="145" spans="1:11" ht="15" customHeight="1" x14ac:dyDescent="0.2">
      <c r="A145" s="63" t="s">
        <v>499</v>
      </c>
      <c r="B145" s="16"/>
      <c r="C145" s="17" t="s">
        <v>255</v>
      </c>
      <c r="D145" s="18"/>
      <c r="E145" s="19"/>
      <c r="F145" s="17" t="s">
        <v>113</v>
      </c>
      <c r="G145" s="18"/>
      <c r="H145" s="18"/>
      <c r="I145" s="78">
        <v>195</v>
      </c>
      <c r="J145" s="21"/>
      <c r="K145" s="21"/>
    </row>
    <row r="146" spans="1:11" ht="15" customHeight="1" x14ac:dyDescent="0.2">
      <c r="A146" s="63" t="s">
        <v>500</v>
      </c>
      <c r="B146" s="16"/>
      <c r="C146" s="17" t="s">
        <v>238</v>
      </c>
      <c r="D146" s="18"/>
      <c r="E146" s="19"/>
      <c r="F146" s="17" t="s">
        <v>180</v>
      </c>
      <c r="G146" s="18"/>
      <c r="H146" s="18"/>
      <c r="I146" s="78">
        <v>50</v>
      </c>
      <c r="J146" s="21"/>
      <c r="K146" s="21"/>
    </row>
    <row r="147" spans="1:11" ht="15" customHeight="1" x14ac:dyDescent="0.2">
      <c r="A147" s="63" t="s">
        <v>501</v>
      </c>
      <c r="B147" s="16"/>
      <c r="C147" s="17" t="s">
        <v>426</v>
      </c>
      <c r="D147" s="18"/>
      <c r="E147" s="19"/>
      <c r="F147" s="17" t="s">
        <v>180</v>
      </c>
      <c r="G147" s="18"/>
      <c r="H147" s="18"/>
      <c r="I147" s="78">
        <f>ROUNDDOWN(131.28,0)</f>
        <v>131</v>
      </c>
      <c r="J147" s="21"/>
      <c r="K147" s="21"/>
    </row>
    <row r="148" spans="1:11" ht="15" customHeight="1" x14ac:dyDescent="0.2">
      <c r="A148" s="63" t="s">
        <v>502</v>
      </c>
      <c r="B148" s="16"/>
      <c r="C148" s="17" t="s">
        <v>253</v>
      </c>
      <c r="D148" s="18"/>
      <c r="E148" s="19"/>
      <c r="F148" s="17" t="s">
        <v>164</v>
      </c>
      <c r="G148" s="18"/>
      <c r="H148" s="18"/>
      <c r="I148" s="78">
        <v>112</v>
      </c>
      <c r="J148" s="21"/>
      <c r="K148" s="21"/>
    </row>
    <row r="149" spans="1:11" ht="15" customHeight="1" x14ac:dyDescent="0.2">
      <c r="A149" s="63" t="s">
        <v>503</v>
      </c>
      <c r="B149" s="16"/>
      <c r="C149" s="17" t="s">
        <v>427</v>
      </c>
      <c r="D149" s="18"/>
      <c r="E149" s="19"/>
      <c r="F149" s="17" t="s">
        <v>182</v>
      </c>
      <c r="G149" s="18"/>
      <c r="H149" s="18"/>
      <c r="I149" s="78">
        <f>ROUNDDOWN(158.09,0)</f>
        <v>158</v>
      </c>
      <c r="J149" s="21"/>
      <c r="K149" s="21"/>
    </row>
    <row r="150" spans="1:11" ht="15" customHeight="1" x14ac:dyDescent="0.2">
      <c r="A150" s="63" t="s">
        <v>504</v>
      </c>
      <c r="B150" s="16"/>
      <c r="C150" s="17" t="s">
        <v>256</v>
      </c>
      <c r="D150" s="18"/>
      <c r="E150" s="19"/>
      <c r="F150" s="17" t="s">
        <v>257</v>
      </c>
      <c r="G150" s="18"/>
      <c r="H150" s="18"/>
      <c r="I150" s="78">
        <v>138</v>
      </c>
      <c r="J150" s="21"/>
      <c r="K150" s="21"/>
    </row>
    <row r="151" spans="1:11" ht="15" customHeight="1" x14ac:dyDescent="0.2">
      <c r="A151" s="63" t="s">
        <v>456</v>
      </c>
      <c r="B151" s="16"/>
      <c r="C151" s="17" t="s">
        <v>331</v>
      </c>
      <c r="D151" s="18"/>
      <c r="E151" s="19"/>
      <c r="F151" s="17" t="s">
        <v>182</v>
      </c>
      <c r="G151" s="18"/>
      <c r="H151" s="18"/>
      <c r="I151" s="78">
        <v>116</v>
      </c>
      <c r="J151" s="21"/>
      <c r="K151" s="21"/>
    </row>
    <row r="152" spans="1:11" ht="15" customHeight="1" x14ac:dyDescent="0.2">
      <c r="A152" s="63" t="s">
        <v>457</v>
      </c>
      <c r="B152" s="16"/>
      <c r="C152" s="17" t="s">
        <v>332</v>
      </c>
      <c r="D152" s="18"/>
      <c r="E152" s="19"/>
      <c r="F152" s="17" t="s">
        <v>187</v>
      </c>
      <c r="G152" s="18"/>
      <c r="H152" s="18"/>
      <c r="I152" s="78">
        <v>132</v>
      </c>
      <c r="J152" s="21"/>
      <c r="K152" s="21"/>
    </row>
    <row r="153" spans="1:11" ht="15" customHeight="1" x14ac:dyDescent="0.2">
      <c r="A153" s="63" t="s">
        <v>458</v>
      </c>
      <c r="B153" s="16"/>
      <c r="C153" s="17" t="s">
        <v>333</v>
      </c>
      <c r="D153" s="18"/>
      <c r="E153" s="19"/>
      <c r="F153" s="17" t="s">
        <v>334</v>
      </c>
      <c r="G153" s="18"/>
      <c r="H153" s="18"/>
      <c r="I153" s="78">
        <v>991</v>
      </c>
      <c r="J153" s="21"/>
      <c r="K153" s="21"/>
    </row>
    <row r="154" spans="1:11" ht="15" customHeight="1" x14ac:dyDescent="0.2">
      <c r="A154" s="63" t="s">
        <v>459</v>
      </c>
      <c r="B154" s="26"/>
      <c r="C154" s="27" t="s">
        <v>335</v>
      </c>
      <c r="D154" s="28"/>
      <c r="E154" s="29"/>
      <c r="F154" s="27" t="s">
        <v>185</v>
      </c>
      <c r="G154" s="28"/>
      <c r="H154" s="28"/>
      <c r="I154" s="79">
        <v>149</v>
      </c>
      <c r="J154" s="21">
        <f>SUM(I105:I154)</f>
        <v>25229</v>
      </c>
      <c r="K154" s="21"/>
    </row>
    <row r="155" spans="1:11" ht="15" customHeight="1" x14ac:dyDescent="0.2">
      <c r="A155" s="63" t="s">
        <v>460</v>
      </c>
      <c r="B155" s="16"/>
      <c r="C155" s="17" t="s">
        <v>258</v>
      </c>
      <c r="D155" s="18"/>
      <c r="E155" s="19"/>
      <c r="F155" s="17" t="s">
        <v>213</v>
      </c>
      <c r="G155" s="18"/>
      <c r="H155" s="18"/>
      <c r="I155" s="78">
        <v>240</v>
      </c>
      <c r="J155" s="21"/>
      <c r="K155" s="21"/>
    </row>
    <row r="156" spans="1:11" ht="15" customHeight="1" x14ac:dyDescent="0.2">
      <c r="A156" s="63" t="s">
        <v>441</v>
      </c>
      <c r="B156" s="16"/>
      <c r="C156" s="17" t="s">
        <v>259</v>
      </c>
      <c r="D156" s="18"/>
      <c r="E156" s="19"/>
      <c r="F156" s="17" t="s">
        <v>190</v>
      </c>
      <c r="G156" s="18"/>
      <c r="H156" s="18"/>
      <c r="I156" s="78">
        <v>377</v>
      </c>
      <c r="J156" s="21"/>
      <c r="K156" s="21"/>
    </row>
    <row r="157" spans="1:11" ht="15" customHeight="1" x14ac:dyDescent="0.2">
      <c r="A157" s="63" t="s">
        <v>461</v>
      </c>
      <c r="B157" s="16"/>
      <c r="C157" s="17" t="s">
        <v>260</v>
      </c>
      <c r="D157" s="18"/>
      <c r="E157" s="19"/>
      <c r="F157" s="17" t="s">
        <v>261</v>
      </c>
      <c r="G157" s="18"/>
      <c r="H157" s="18"/>
      <c r="I157" s="78">
        <v>240</v>
      </c>
      <c r="J157" s="21"/>
      <c r="K157" s="21"/>
    </row>
    <row r="158" spans="1:11" ht="15" customHeight="1" x14ac:dyDescent="0.2">
      <c r="A158" s="63" t="s">
        <v>442</v>
      </c>
      <c r="B158" s="16"/>
      <c r="C158" s="17" t="s">
        <v>239</v>
      </c>
      <c r="D158" s="18"/>
      <c r="E158" s="19"/>
      <c r="F158" s="17" t="s">
        <v>198</v>
      </c>
      <c r="G158" s="18"/>
      <c r="H158" s="18"/>
      <c r="I158" s="78">
        <v>754</v>
      </c>
      <c r="J158" s="21"/>
      <c r="K158" s="21"/>
    </row>
    <row r="159" spans="1:11" ht="15" customHeight="1" x14ac:dyDescent="0.2">
      <c r="A159" s="63" t="s">
        <v>462</v>
      </c>
      <c r="B159" s="16"/>
      <c r="C159" s="17" t="s">
        <v>262</v>
      </c>
      <c r="D159" s="18"/>
      <c r="E159" s="19"/>
      <c r="F159" s="17" t="s">
        <v>203</v>
      </c>
      <c r="G159" s="18"/>
      <c r="H159" s="18"/>
      <c r="I159" s="78">
        <f>ROUNDDOWN(316.48,0)</f>
        <v>316</v>
      </c>
      <c r="J159" s="21"/>
      <c r="K159" s="21"/>
    </row>
    <row r="160" spans="1:11" ht="15" customHeight="1" x14ac:dyDescent="0.2">
      <c r="A160" s="63" t="s">
        <v>443</v>
      </c>
      <c r="B160" s="16"/>
      <c r="C160" s="17" t="s">
        <v>240</v>
      </c>
      <c r="D160" s="18"/>
      <c r="E160" s="19"/>
      <c r="F160" s="17" t="s">
        <v>241</v>
      </c>
      <c r="G160" s="18"/>
      <c r="H160" s="18"/>
      <c r="I160" s="78">
        <f>ROUNDDOWN(160.49,0)</f>
        <v>160</v>
      </c>
      <c r="J160" s="21"/>
      <c r="K160" s="21"/>
    </row>
    <row r="161" spans="1:11" ht="15" customHeight="1" x14ac:dyDescent="0.2">
      <c r="A161" s="63" t="s">
        <v>444</v>
      </c>
      <c r="B161" s="16"/>
      <c r="C161" s="17" t="s">
        <v>242</v>
      </c>
      <c r="D161" s="18"/>
      <c r="E161" s="19"/>
      <c r="F161" s="17" t="s">
        <v>209</v>
      </c>
      <c r="G161" s="18"/>
      <c r="H161" s="18"/>
      <c r="I161" s="78">
        <v>190</v>
      </c>
      <c r="J161" s="21"/>
      <c r="K161" s="21"/>
    </row>
    <row r="162" spans="1:11" ht="15" customHeight="1" x14ac:dyDescent="0.2">
      <c r="A162" s="63" t="s">
        <v>445</v>
      </c>
      <c r="B162" s="16"/>
      <c r="C162" s="17" t="s">
        <v>263</v>
      </c>
      <c r="D162" s="18"/>
      <c r="E162" s="19"/>
      <c r="F162" s="17" t="s">
        <v>211</v>
      </c>
      <c r="G162" s="18"/>
      <c r="H162" s="18"/>
      <c r="I162" s="78">
        <v>225</v>
      </c>
      <c r="J162" s="21"/>
      <c r="K162" s="21"/>
    </row>
    <row r="163" spans="1:11" ht="15" customHeight="1" x14ac:dyDescent="0.2">
      <c r="A163" s="63" t="s">
        <v>446</v>
      </c>
      <c r="B163" s="16"/>
      <c r="C163" s="17" t="s">
        <v>264</v>
      </c>
      <c r="D163" s="18"/>
      <c r="E163" s="19"/>
      <c r="F163" s="17" t="s">
        <v>265</v>
      </c>
      <c r="G163" s="18"/>
      <c r="H163" s="18"/>
      <c r="I163" s="78">
        <v>226</v>
      </c>
      <c r="J163" s="21"/>
      <c r="K163" s="21"/>
    </row>
    <row r="164" spans="1:11" ht="15" customHeight="1" x14ac:dyDescent="0.2">
      <c r="A164" s="63" t="s">
        <v>463</v>
      </c>
      <c r="B164" s="16"/>
      <c r="C164" s="17" t="s">
        <v>266</v>
      </c>
      <c r="D164" s="18"/>
      <c r="E164" s="19"/>
      <c r="F164" s="17" t="s">
        <v>267</v>
      </c>
      <c r="G164" s="18"/>
      <c r="H164" s="18"/>
      <c r="I164" s="78">
        <v>344</v>
      </c>
      <c r="J164" s="21"/>
      <c r="K164" s="21"/>
    </row>
    <row r="165" spans="1:11" ht="15" customHeight="1" x14ac:dyDescent="0.2">
      <c r="A165" s="63" t="s">
        <v>464</v>
      </c>
      <c r="B165" s="16"/>
      <c r="C165" s="17" t="s">
        <v>243</v>
      </c>
      <c r="D165" s="17"/>
      <c r="E165" s="19"/>
      <c r="F165" s="17" t="s">
        <v>82</v>
      </c>
      <c r="G165" s="18"/>
      <c r="H165" s="18"/>
      <c r="I165" s="78">
        <v>331</v>
      </c>
      <c r="J165" s="21"/>
      <c r="K165" s="21"/>
    </row>
    <row r="166" spans="1:11" ht="15" customHeight="1" x14ac:dyDescent="0.2">
      <c r="A166" s="63" t="s">
        <v>465</v>
      </c>
      <c r="B166" s="16"/>
      <c r="C166" s="17" t="s">
        <v>336</v>
      </c>
      <c r="D166" s="17"/>
      <c r="E166" s="19"/>
      <c r="F166" s="17" t="s">
        <v>82</v>
      </c>
      <c r="G166" s="18"/>
      <c r="H166" s="18"/>
      <c r="I166" s="78">
        <f>ROUNDDOWN(103.21,0)</f>
        <v>103</v>
      </c>
      <c r="J166" s="21"/>
      <c r="K166" s="21"/>
    </row>
    <row r="167" spans="1:11" ht="15" customHeight="1" x14ac:dyDescent="0.2">
      <c r="A167" s="63" t="s">
        <v>466</v>
      </c>
      <c r="B167" s="16"/>
      <c r="C167" s="17" t="s">
        <v>268</v>
      </c>
      <c r="D167" s="17"/>
      <c r="E167" s="19"/>
      <c r="F167" s="17" t="s">
        <v>417</v>
      </c>
      <c r="G167" s="18"/>
      <c r="H167" s="18"/>
      <c r="I167" s="74">
        <v>96</v>
      </c>
      <c r="J167" s="21"/>
      <c r="K167" s="21"/>
    </row>
    <row r="168" spans="1:11" ht="15" customHeight="1" x14ac:dyDescent="0.2">
      <c r="A168" s="63" t="s">
        <v>467</v>
      </c>
      <c r="B168" s="16"/>
      <c r="C168" s="17" t="s">
        <v>270</v>
      </c>
      <c r="D168" s="17"/>
      <c r="E168" s="19"/>
      <c r="F168" s="17" t="s">
        <v>418</v>
      </c>
      <c r="G168" s="18"/>
      <c r="H168" s="18"/>
      <c r="I168" s="74">
        <f>ROUNDDOWN(148.46,0)</f>
        <v>148</v>
      </c>
      <c r="J168" s="21"/>
      <c r="K168" s="21"/>
    </row>
    <row r="169" spans="1:11" ht="15" customHeight="1" x14ac:dyDescent="0.2">
      <c r="A169" s="63" t="s">
        <v>468</v>
      </c>
      <c r="B169" s="16"/>
      <c r="C169" s="17" t="s">
        <v>244</v>
      </c>
      <c r="D169" s="18"/>
      <c r="E169" s="17"/>
      <c r="F169" s="17" t="s">
        <v>190</v>
      </c>
      <c r="G169" s="18"/>
      <c r="H169" s="18"/>
      <c r="I169" s="74">
        <v>287</v>
      </c>
      <c r="J169" s="7"/>
      <c r="K169" s="21"/>
    </row>
    <row r="170" spans="1:11" ht="15" customHeight="1" x14ac:dyDescent="0.2">
      <c r="A170" s="63" t="s">
        <v>469</v>
      </c>
      <c r="B170" s="16"/>
      <c r="C170" s="17" t="s">
        <v>419</v>
      </c>
      <c r="D170" s="18"/>
      <c r="E170" s="17"/>
      <c r="F170" s="17" t="s">
        <v>198</v>
      </c>
      <c r="G170" s="18"/>
      <c r="H170" s="18"/>
      <c r="I170" s="78">
        <f>ROUNDDOWN(108.28,0)</f>
        <v>108</v>
      </c>
      <c r="J170" s="21"/>
      <c r="K170" s="21"/>
    </row>
    <row r="171" spans="1:11" ht="15" customHeight="1" x14ac:dyDescent="0.2">
      <c r="A171" s="63" t="s">
        <v>447</v>
      </c>
      <c r="C171" s="17" t="s">
        <v>337</v>
      </c>
      <c r="D171" s="18"/>
      <c r="E171" s="17"/>
      <c r="F171" s="17" t="s">
        <v>428</v>
      </c>
      <c r="G171" s="18"/>
      <c r="H171" s="18"/>
      <c r="I171" s="78">
        <v>3512</v>
      </c>
      <c r="J171" s="21"/>
      <c r="K171" s="21"/>
    </row>
    <row r="172" spans="1:11" ht="15" customHeight="1" x14ac:dyDescent="0.2">
      <c r="A172" s="63" t="s">
        <v>470</v>
      </c>
      <c r="C172" s="17" t="s">
        <v>272</v>
      </c>
      <c r="D172" s="18"/>
      <c r="E172" s="17"/>
      <c r="F172" s="17" t="s">
        <v>420</v>
      </c>
      <c r="G172" s="18"/>
      <c r="H172" s="18"/>
      <c r="I172" s="74">
        <v>582</v>
      </c>
      <c r="J172" s="21"/>
      <c r="K172" s="21"/>
    </row>
    <row r="173" spans="1:11" ht="15" customHeight="1" x14ac:dyDescent="0.2">
      <c r="A173" s="63" t="s">
        <v>471</v>
      </c>
      <c r="C173" s="17" t="s">
        <v>246</v>
      </c>
      <c r="D173" s="18"/>
      <c r="E173" s="17"/>
      <c r="F173" s="17" t="s">
        <v>247</v>
      </c>
      <c r="G173" s="18"/>
      <c r="H173" s="18"/>
      <c r="I173" s="74">
        <v>94</v>
      </c>
      <c r="J173" s="21"/>
      <c r="K173" s="21"/>
    </row>
    <row r="174" spans="1:11" ht="15" customHeight="1" x14ac:dyDescent="0.2">
      <c r="A174" s="63" t="s">
        <v>448</v>
      </c>
      <c r="C174" s="17" t="s">
        <v>274</v>
      </c>
      <c r="D174" s="18"/>
      <c r="E174" s="17"/>
      <c r="F174" s="17" t="s">
        <v>417</v>
      </c>
      <c r="G174" s="18"/>
      <c r="H174" s="18"/>
      <c r="I174" s="78">
        <v>130</v>
      </c>
      <c r="J174" s="21"/>
      <c r="K174" s="21"/>
    </row>
    <row r="175" spans="1:11" ht="15" customHeight="1" x14ac:dyDescent="0.2">
      <c r="A175" s="63" t="s">
        <v>472</v>
      </c>
      <c r="C175" s="17" t="s">
        <v>248</v>
      </c>
      <c r="D175" s="18"/>
      <c r="E175" s="17"/>
      <c r="F175" s="17" t="s">
        <v>249</v>
      </c>
      <c r="G175" s="18"/>
      <c r="H175" s="18"/>
      <c r="I175" s="78">
        <v>201</v>
      </c>
      <c r="J175" s="21"/>
      <c r="K175" s="21"/>
    </row>
    <row r="176" spans="1:11" ht="15" customHeight="1" x14ac:dyDescent="0.2">
      <c r="A176" s="63" t="s">
        <v>473</v>
      </c>
      <c r="C176" s="17" t="s">
        <v>275</v>
      </c>
      <c r="D176" s="18"/>
      <c r="E176" s="17"/>
      <c r="F176" s="17" t="s">
        <v>198</v>
      </c>
      <c r="G176" s="18"/>
      <c r="H176" s="18"/>
      <c r="I176" s="78">
        <v>133</v>
      </c>
      <c r="J176" s="21"/>
      <c r="K176" s="21"/>
    </row>
    <row r="177" spans="1:11" ht="15" customHeight="1" x14ac:dyDescent="0.2">
      <c r="A177" s="63" t="s">
        <v>474</v>
      </c>
      <c r="C177" s="33" t="s">
        <v>276</v>
      </c>
      <c r="D177" s="18"/>
      <c r="E177" s="17"/>
      <c r="F177" s="17" t="s">
        <v>82</v>
      </c>
      <c r="G177" s="18"/>
      <c r="H177" s="18"/>
      <c r="I177" s="78">
        <v>436</v>
      </c>
      <c r="J177" s="21"/>
      <c r="K177" s="21"/>
    </row>
    <row r="178" spans="1:11" ht="15" customHeight="1" x14ac:dyDescent="0.2">
      <c r="A178" s="63" t="s">
        <v>475</v>
      </c>
      <c r="C178" s="33" t="s">
        <v>277</v>
      </c>
      <c r="D178" s="18"/>
      <c r="E178" s="17"/>
      <c r="F178" s="17" t="s">
        <v>190</v>
      </c>
      <c r="G178" s="18"/>
      <c r="H178" s="18"/>
      <c r="I178" s="78">
        <v>126</v>
      </c>
      <c r="J178" s="21"/>
      <c r="K178" s="21"/>
    </row>
    <row r="179" spans="1:11" ht="15" customHeight="1" x14ac:dyDescent="0.2">
      <c r="A179" s="63" t="s">
        <v>476</v>
      </c>
      <c r="C179" s="33" t="s">
        <v>250</v>
      </c>
      <c r="D179" s="18"/>
      <c r="E179" s="17"/>
      <c r="F179" s="17" t="s">
        <v>203</v>
      </c>
      <c r="G179" s="18"/>
      <c r="H179" s="18"/>
      <c r="I179" s="78">
        <v>95</v>
      </c>
      <c r="J179" s="21"/>
      <c r="K179" s="21"/>
    </row>
    <row r="180" spans="1:11" ht="15" customHeight="1" x14ac:dyDescent="0.2">
      <c r="A180" s="63" t="s">
        <v>477</v>
      </c>
      <c r="C180" s="33" t="s">
        <v>278</v>
      </c>
      <c r="D180" s="18"/>
      <c r="E180" s="17"/>
      <c r="F180" s="17" t="s">
        <v>279</v>
      </c>
      <c r="G180" s="18"/>
      <c r="H180" s="18"/>
      <c r="I180" s="78">
        <v>281</v>
      </c>
      <c r="J180" s="21"/>
      <c r="K180" s="21"/>
    </row>
    <row r="181" spans="1:11" ht="15" customHeight="1" x14ac:dyDescent="0.2">
      <c r="A181" s="63" t="s">
        <v>478</v>
      </c>
      <c r="C181" s="33" t="s">
        <v>280</v>
      </c>
      <c r="D181" s="18"/>
      <c r="E181" s="17"/>
      <c r="F181" s="17" t="s">
        <v>281</v>
      </c>
      <c r="G181" s="18"/>
      <c r="H181" s="18"/>
      <c r="I181" s="78">
        <v>909</v>
      </c>
      <c r="J181" s="21"/>
      <c r="K181" s="21"/>
    </row>
    <row r="182" spans="1:11" ht="15" customHeight="1" x14ac:dyDescent="0.2">
      <c r="A182" s="63" t="s">
        <v>479</v>
      </c>
      <c r="C182" s="33" t="s">
        <v>282</v>
      </c>
      <c r="D182" s="18"/>
      <c r="E182" s="17"/>
      <c r="F182" s="17" t="s">
        <v>421</v>
      </c>
      <c r="G182" s="18"/>
      <c r="H182" s="18"/>
      <c r="I182" s="78">
        <v>258</v>
      </c>
      <c r="J182" s="21"/>
      <c r="K182" s="21"/>
    </row>
    <row r="183" spans="1:11" ht="15" customHeight="1" x14ac:dyDescent="0.2">
      <c r="A183" s="63" t="s">
        <v>480</v>
      </c>
      <c r="C183" s="33" t="s">
        <v>284</v>
      </c>
      <c r="D183" s="18"/>
      <c r="E183" s="17"/>
      <c r="F183" s="17" t="s">
        <v>422</v>
      </c>
      <c r="G183" s="18"/>
      <c r="H183" s="18"/>
      <c r="I183" s="78">
        <v>141</v>
      </c>
      <c r="J183" s="21"/>
      <c r="K183" s="21"/>
    </row>
    <row r="184" spans="1:11" ht="15" customHeight="1" x14ac:dyDescent="0.2">
      <c r="A184" s="63" t="s">
        <v>481</v>
      </c>
      <c r="C184" s="33" t="s">
        <v>286</v>
      </c>
      <c r="D184" s="18"/>
      <c r="E184" s="17"/>
      <c r="F184" s="17" t="s">
        <v>98</v>
      </c>
      <c r="G184" s="18"/>
      <c r="H184" s="18"/>
      <c r="I184" s="78">
        <v>358</v>
      </c>
      <c r="J184" s="21"/>
      <c r="K184" s="21"/>
    </row>
    <row r="185" spans="1:11" ht="15" customHeight="1" x14ac:dyDescent="0.2">
      <c r="A185" s="63" t="s">
        <v>482</v>
      </c>
      <c r="C185" s="33" t="s">
        <v>287</v>
      </c>
      <c r="D185" s="18"/>
      <c r="E185" s="17"/>
      <c r="F185" s="17" t="s">
        <v>98</v>
      </c>
      <c r="G185" s="18"/>
      <c r="H185" s="18"/>
      <c r="I185" s="78">
        <v>151</v>
      </c>
      <c r="J185" s="21"/>
      <c r="K185" s="21"/>
    </row>
    <row r="186" spans="1:11" ht="15" customHeight="1" x14ac:dyDescent="0.2">
      <c r="A186" s="63" t="s">
        <v>449</v>
      </c>
      <c r="C186" s="33" t="s">
        <v>339</v>
      </c>
      <c r="D186" s="18"/>
      <c r="E186" s="17"/>
      <c r="F186" s="17" t="s">
        <v>140</v>
      </c>
      <c r="G186" s="18"/>
      <c r="H186" s="18"/>
      <c r="I186" s="78">
        <v>182</v>
      </c>
      <c r="J186" s="21"/>
      <c r="K186" s="21"/>
    </row>
    <row r="187" spans="1:11" ht="15" customHeight="1" x14ac:dyDescent="0.2">
      <c r="A187" s="63" t="s">
        <v>483</v>
      </c>
      <c r="C187" s="33" t="s">
        <v>288</v>
      </c>
      <c r="D187" s="18"/>
      <c r="E187" s="17"/>
      <c r="F187" s="17" t="s">
        <v>213</v>
      </c>
      <c r="G187" s="18"/>
      <c r="H187" s="18"/>
      <c r="I187" s="78">
        <v>153</v>
      </c>
      <c r="J187" s="21"/>
      <c r="K187" s="21"/>
    </row>
    <row r="188" spans="1:11" ht="15" customHeight="1" x14ac:dyDescent="0.2">
      <c r="A188" s="63" t="s">
        <v>450</v>
      </c>
      <c r="C188" s="33" t="s">
        <v>340</v>
      </c>
      <c r="D188" s="18"/>
      <c r="E188" s="17"/>
      <c r="F188" s="17" t="s">
        <v>203</v>
      </c>
      <c r="G188" s="18"/>
      <c r="H188" s="18"/>
      <c r="I188" s="78">
        <v>105</v>
      </c>
      <c r="J188" s="21"/>
      <c r="K188" s="21"/>
    </row>
    <row r="189" spans="1:11" ht="15" customHeight="1" x14ac:dyDescent="0.2">
      <c r="A189" s="63" t="s">
        <v>484</v>
      </c>
      <c r="C189" s="33" t="s">
        <v>289</v>
      </c>
      <c r="D189" s="18"/>
      <c r="E189" s="17"/>
      <c r="F189" s="17" t="s">
        <v>290</v>
      </c>
      <c r="G189" s="18"/>
      <c r="H189" s="18"/>
      <c r="I189" s="78">
        <v>126</v>
      </c>
      <c r="J189" s="21"/>
      <c r="K189" s="21"/>
    </row>
    <row r="190" spans="1:11" ht="15" customHeight="1" x14ac:dyDescent="0.2">
      <c r="A190" s="63" t="s">
        <v>485</v>
      </c>
      <c r="C190" s="33" t="s">
        <v>291</v>
      </c>
      <c r="D190" s="18"/>
      <c r="E190" s="17"/>
      <c r="F190" s="17" t="s">
        <v>423</v>
      </c>
      <c r="G190" s="18"/>
      <c r="H190" s="18"/>
      <c r="I190" s="78">
        <v>120</v>
      </c>
      <c r="J190" s="21"/>
      <c r="K190" s="21"/>
    </row>
    <row r="191" spans="1:11" ht="15" customHeight="1" x14ac:dyDescent="0.2">
      <c r="A191" s="63" t="s">
        <v>486</v>
      </c>
      <c r="C191" s="33" t="s">
        <v>293</v>
      </c>
      <c r="D191" s="18"/>
      <c r="E191" s="17"/>
      <c r="F191" s="17" t="s">
        <v>294</v>
      </c>
      <c r="G191" s="18"/>
      <c r="H191" s="18"/>
      <c r="I191" s="78">
        <v>247</v>
      </c>
      <c r="J191" s="21"/>
      <c r="K191" s="21"/>
    </row>
    <row r="192" spans="1:11" ht="15" customHeight="1" x14ac:dyDescent="0.2">
      <c r="A192" s="63" t="s">
        <v>487</v>
      </c>
      <c r="C192" s="33" t="s">
        <v>295</v>
      </c>
      <c r="D192" s="18"/>
      <c r="E192" s="17"/>
      <c r="F192" s="17" t="s">
        <v>247</v>
      </c>
      <c r="G192" s="18"/>
      <c r="H192" s="34"/>
      <c r="I192" s="78">
        <v>719</v>
      </c>
      <c r="J192" s="7"/>
      <c r="K192" s="21"/>
    </row>
    <row r="193" spans="1:12" ht="15" customHeight="1" x14ac:dyDescent="0.2">
      <c r="A193" s="63" t="s">
        <v>488</v>
      </c>
      <c r="C193" s="33" t="s">
        <v>296</v>
      </c>
      <c r="D193" s="18"/>
      <c r="E193" s="17"/>
      <c r="F193" s="17" t="s">
        <v>203</v>
      </c>
      <c r="G193" s="18"/>
      <c r="H193" s="34"/>
      <c r="I193" s="78">
        <f>ROUNDDOWN(146.1,0)</f>
        <v>146</v>
      </c>
      <c r="J193" s="7"/>
      <c r="K193" s="21"/>
    </row>
    <row r="194" spans="1:12" ht="15" customHeight="1" x14ac:dyDescent="0.2">
      <c r="A194" s="63" t="s">
        <v>489</v>
      </c>
      <c r="B194" s="16"/>
      <c r="C194" s="33" t="s">
        <v>297</v>
      </c>
      <c r="D194" s="18"/>
      <c r="E194" s="17"/>
      <c r="F194" s="17" t="s">
        <v>298</v>
      </c>
      <c r="G194" s="18"/>
      <c r="H194" s="34"/>
      <c r="I194" s="78">
        <v>120</v>
      </c>
      <c r="J194" s="21"/>
      <c r="K194" s="21"/>
      <c r="L194" s="21"/>
    </row>
    <row r="195" spans="1:12" ht="15" customHeight="1" x14ac:dyDescent="0.2">
      <c r="A195" s="63" t="s">
        <v>490</v>
      </c>
      <c r="B195" s="16"/>
      <c r="C195" s="33" t="s">
        <v>299</v>
      </c>
      <c r="D195" s="18"/>
      <c r="E195" s="17"/>
      <c r="F195" s="17" t="s">
        <v>31</v>
      </c>
      <c r="G195" s="18"/>
      <c r="H195" s="34"/>
      <c r="I195" s="78">
        <v>105</v>
      </c>
      <c r="J195" s="21"/>
      <c r="K195" s="21"/>
      <c r="L195" s="21"/>
    </row>
    <row r="196" spans="1:12" ht="15" customHeight="1" x14ac:dyDescent="0.2">
      <c r="A196" s="63" t="s">
        <v>491</v>
      </c>
      <c r="B196" s="26"/>
      <c r="C196" s="36" t="s">
        <v>300</v>
      </c>
      <c r="D196" s="28"/>
      <c r="E196" s="27"/>
      <c r="F196" s="27" t="s">
        <v>301</v>
      </c>
      <c r="G196" s="28"/>
      <c r="H196" s="37"/>
      <c r="I196" s="79">
        <v>118</v>
      </c>
      <c r="J196" s="21">
        <f>SUM(I155:I196)</f>
        <v>13693</v>
      </c>
      <c r="K196" s="21"/>
      <c r="L196" s="21"/>
    </row>
    <row r="197" spans="1:12" ht="15" customHeight="1" x14ac:dyDescent="0.2">
      <c r="A197" s="66"/>
      <c r="B197" s="57"/>
      <c r="C197" s="58" t="s">
        <v>343</v>
      </c>
      <c r="D197" s="65"/>
      <c r="E197" s="57"/>
      <c r="F197" s="58"/>
      <c r="G197" s="65"/>
      <c r="H197" s="58"/>
      <c r="I197" s="82">
        <f>SUM(I5:I196)</f>
        <v>867081</v>
      </c>
    </row>
    <row r="198" spans="1:12" ht="15" customHeight="1" x14ac:dyDescent="0.2">
      <c r="B198" s="14" t="s">
        <v>452</v>
      </c>
      <c r="C198" s="7" t="s">
        <v>453</v>
      </c>
    </row>
  </sheetData>
  <mergeCells count="2">
    <mergeCell ref="B4:D4"/>
    <mergeCell ref="E4:G4"/>
  </mergeCells>
  <phoneticPr fontId="3"/>
  <printOptions horizontalCentered="1" verticalCentered="1"/>
  <pageMargins left="0.75" right="0.57999999999999996" top="0.62" bottom="0.61" header="0.51200000000000001" footer="0.51200000000000001"/>
  <pageSetup paperSize="9" orientation="portrait" blackAndWhite="1" r:id="rId1"/>
  <headerFooter alignWithMargins="0"/>
  <rowBreaks count="3" manualBreakCount="3">
    <brk id="54" max="16383" man="1"/>
    <brk id="104" max="16383" man="1"/>
    <brk id="154" max="8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98"/>
  <sheetViews>
    <sheetView zoomScaleNormal="100" workbookViewId="0"/>
  </sheetViews>
  <sheetFormatPr defaultRowHeight="15" customHeight="1" x14ac:dyDescent="0.2"/>
  <cols>
    <col min="1" max="1" width="5.19921875" style="7" customWidth="1"/>
    <col min="2" max="2" width="2.69921875" style="7" customWidth="1"/>
    <col min="3" max="3" width="15.69921875" style="7" customWidth="1"/>
    <col min="4" max="5" width="2.69921875" style="7" customWidth="1"/>
    <col min="6" max="6" width="15.69921875" style="7" customWidth="1"/>
    <col min="7" max="8" width="2.69921875" style="7" customWidth="1"/>
    <col min="9" max="9" width="19.69921875" style="41" customWidth="1"/>
    <col min="10" max="10" width="7.796875" style="41" bestFit="1" customWidth="1"/>
    <col min="11" max="11" width="19.19921875" style="41" customWidth="1"/>
    <col min="12" max="16384" width="8.796875" style="7"/>
  </cols>
  <sheetData>
    <row r="1" spans="1:11" s="3" customFormat="1" ht="18" customHeight="1" x14ac:dyDescent="0.2">
      <c r="A1" s="1" t="s">
        <v>0</v>
      </c>
      <c r="B1" s="2"/>
      <c r="C1" s="2"/>
      <c r="D1" s="2"/>
      <c r="E1" s="2"/>
      <c r="I1" s="4" t="s">
        <v>505</v>
      </c>
      <c r="J1" s="5"/>
      <c r="K1" s="5"/>
    </row>
    <row r="2" spans="1:11" ht="15" customHeight="1" x14ac:dyDescent="0.2">
      <c r="A2" s="6"/>
      <c r="B2" s="6"/>
      <c r="C2" s="6"/>
      <c r="D2" s="6"/>
      <c r="E2" s="6"/>
      <c r="I2" s="8" t="s">
        <v>438</v>
      </c>
      <c r="J2" s="9"/>
      <c r="K2" s="9"/>
    </row>
    <row r="3" spans="1:11" ht="15" customHeight="1" x14ac:dyDescent="0.2">
      <c r="A3" s="6"/>
      <c r="B3" s="6"/>
      <c r="C3" s="6"/>
      <c r="D3" s="6"/>
      <c r="E3" s="6"/>
      <c r="I3" s="8"/>
      <c r="J3" s="9"/>
      <c r="K3" s="9"/>
    </row>
    <row r="4" spans="1:11" s="14" customFormat="1" ht="18" customHeight="1" x14ac:dyDescent="0.2">
      <c r="A4" s="10" t="s">
        <v>3</v>
      </c>
      <c r="B4" s="240" t="s">
        <v>4</v>
      </c>
      <c r="C4" s="241"/>
      <c r="D4" s="242"/>
      <c r="E4" s="240" t="s">
        <v>5</v>
      </c>
      <c r="F4" s="241"/>
      <c r="G4" s="242"/>
      <c r="H4" s="11"/>
      <c r="I4" s="12" t="s">
        <v>6</v>
      </c>
      <c r="J4" s="13"/>
      <c r="K4" s="13"/>
    </row>
    <row r="5" spans="1:11" ht="15" customHeight="1" x14ac:dyDescent="0.2">
      <c r="A5" s="63">
        <v>1</v>
      </c>
      <c r="B5" s="16"/>
      <c r="C5" s="17" t="s">
        <v>7</v>
      </c>
      <c r="D5" s="18"/>
      <c r="E5" s="19"/>
      <c r="F5" s="17" t="s">
        <v>357</v>
      </c>
      <c r="G5" s="18"/>
      <c r="H5" s="17"/>
      <c r="I5" s="74">
        <v>2508</v>
      </c>
      <c r="J5" s="21"/>
      <c r="K5" s="21"/>
    </row>
    <row r="6" spans="1:11" ht="15" customHeight="1" x14ac:dyDescent="0.2">
      <c r="A6" s="63">
        <v>2</v>
      </c>
      <c r="B6" s="16"/>
      <c r="C6" s="17" t="s">
        <v>9</v>
      </c>
      <c r="D6" s="18"/>
      <c r="E6" s="19"/>
      <c r="F6" s="17" t="s">
        <v>358</v>
      </c>
      <c r="G6" s="18"/>
      <c r="H6" s="17"/>
      <c r="I6" s="74">
        <v>6974</v>
      </c>
      <c r="J6" s="21"/>
      <c r="K6" s="21"/>
    </row>
    <row r="7" spans="1:11" ht="15" customHeight="1" x14ac:dyDescent="0.2">
      <c r="A7" s="63">
        <v>3</v>
      </c>
      <c r="B7" s="16"/>
      <c r="C7" s="17" t="s">
        <v>11</v>
      </c>
      <c r="D7" s="18"/>
      <c r="E7" s="19"/>
      <c r="F7" s="17" t="s">
        <v>359</v>
      </c>
      <c r="G7" s="18"/>
      <c r="H7" s="17"/>
      <c r="I7" s="74">
        <v>1369</v>
      </c>
      <c r="J7" s="21"/>
      <c r="K7" s="21"/>
    </row>
    <row r="8" spans="1:11" ht="15" customHeight="1" x14ac:dyDescent="0.2">
      <c r="A8" s="63">
        <v>4</v>
      </c>
      <c r="B8" s="16"/>
      <c r="C8" s="17" t="s">
        <v>13</v>
      </c>
      <c r="D8" s="18"/>
      <c r="E8" s="19"/>
      <c r="F8" s="17" t="s">
        <v>360</v>
      </c>
      <c r="G8" s="18"/>
      <c r="H8" s="17"/>
      <c r="I8" s="74">
        <v>2580</v>
      </c>
      <c r="J8" s="21"/>
      <c r="K8" s="21"/>
    </row>
    <row r="9" spans="1:11" ht="15" customHeight="1" x14ac:dyDescent="0.2">
      <c r="A9" s="63">
        <v>5</v>
      </c>
      <c r="B9" s="16"/>
      <c r="C9" s="17" t="s">
        <v>15</v>
      </c>
      <c r="D9" s="18"/>
      <c r="E9" s="19"/>
      <c r="F9" s="17" t="s">
        <v>361</v>
      </c>
      <c r="G9" s="18"/>
      <c r="H9" s="17"/>
      <c r="I9" s="74">
        <v>1818</v>
      </c>
      <c r="J9" s="21"/>
      <c r="K9" s="21"/>
    </row>
    <row r="10" spans="1:11" ht="15" customHeight="1" x14ac:dyDescent="0.2">
      <c r="A10" s="63">
        <v>6</v>
      </c>
      <c r="B10" s="16"/>
      <c r="C10" s="17" t="s">
        <v>17</v>
      </c>
      <c r="D10" s="18"/>
      <c r="E10" s="19"/>
      <c r="F10" s="17" t="s">
        <v>362</v>
      </c>
      <c r="G10" s="18"/>
      <c r="H10" s="17"/>
      <c r="I10" s="74">
        <v>2322</v>
      </c>
      <c r="J10" s="21"/>
      <c r="K10" s="21"/>
    </row>
    <row r="11" spans="1:11" ht="15" customHeight="1" x14ac:dyDescent="0.2">
      <c r="A11" s="63">
        <v>7</v>
      </c>
      <c r="B11" s="16"/>
      <c r="C11" s="17" t="s">
        <v>19</v>
      </c>
      <c r="D11" s="18"/>
      <c r="E11" s="19"/>
      <c r="F11" s="17" t="s">
        <v>362</v>
      </c>
      <c r="G11" s="18"/>
      <c r="H11" s="17"/>
      <c r="I11" s="74">
        <v>2384</v>
      </c>
      <c r="J11" s="21"/>
      <c r="K11" s="21"/>
    </row>
    <row r="12" spans="1:11" ht="15" customHeight="1" x14ac:dyDescent="0.2">
      <c r="A12" s="63">
        <v>8</v>
      </c>
      <c r="B12" s="16"/>
      <c r="C12" s="17" t="s">
        <v>20</v>
      </c>
      <c r="D12" s="18"/>
      <c r="E12" s="19"/>
      <c r="F12" s="17" t="s">
        <v>363</v>
      </c>
      <c r="G12" s="18"/>
      <c r="H12" s="17"/>
      <c r="I12" s="74">
        <v>1195</v>
      </c>
      <c r="J12" s="21"/>
      <c r="K12" s="21"/>
    </row>
    <row r="13" spans="1:11" ht="15" customHeight="1" x14ac:dyDescent="0.2">
      <c r="A13" s="63">
        <v>9</v>
      </c>
      <c r="B13" s="16"/>
      <c r="C13" s="17" t="s">
        <v>22</v>
      </c>
      <c r="D13" s="18"/>
      <c r="E13" s="19"/>
      <c r="F13" s="17" t="s">
        <v>363</v>
      </c>
      <c r="G13" s="18"/>
      <c r="H13" s="17"/>
      <c r="I13" s="74">
        <v>1195</v>
      </c>
      <c r="J13" s="21"/>
      <c r="K13" s="21"/>
    </row>
    <row r="14" spans="1:11" ht="15" customHeight="1" x14ac:dyDescent="0.2">
      <c r="A14" s="63">
        <v>10</v>
      </c>
      <c r="B14" s="16"/>
      <c r="C14" s="17" t="s">
        <v>23</v>
      </c>
      <c r="D14" s="18"/>
      <c r="E14" s="19"/>
      <c r="F14" s="17" t="s">
        <v>364</v>
      </c>
      <c r="G14" s="18"/>
      <c r="H14" s="17"/>
      <c r="I14" s="74">
        <v>6586</v>
      </c>
      <c r="J14" s="21"/>
      <c r="K14" s="21"/>
    </row>
    <row r="15" spans="1:11" ht="15" customHeight="1" x14ac:dyDescent="0.2">
      <c r="A15" s="63">
        <v>11</v>
      </c>
      <c r="B15" s="16"/>
      <c r="C15" s="17" t="s">
        <v>25</v>
      </c>
      <c r="D15" s="18"/>
      <c r="E15" s="19"/>
      <c r="F15" s="17" t="s">
        <v>364</v>
      </c>
      <c r="G15" s="18"/>
      <c r="H15" s="17"/>
      <c r="I15" s="74">
        <v>2694</v>
      </c>
      <c r="J15" s="21"/>
      <c r="K15" s="21"/>
    </row>
    <row r="16" spans="1:11" ht="15" customHeight="1" x14ac:dyDescent="0.2">
      <c r="A16" s="63">
        <v>12</v>
      </c>
      <c r="B16" s="16"/>
      <c r="C16" s="17" t="s">
        <v>26</v>
      </c>
      <c r="D16" s="18"/>
      <c r="E16" s="19"/>
      <c r="F16" s="17" t="s">
        <v>365</v>
      </c>
      <c r="G16" s="18"/>
      <c r="H16" s="17"/>
      <c r="I16" s="74">
        <v>3067</v>
      </c>
      <c r="J16" s="21"/>
      <c r="K16" s="21"/>
    </row>
    <row r="17" spans="1:11" ht="15" customHeight="1" x14ac:dyDescent="0.2">
      <c r="A17" s="63">
        <v>13</v>
      </c>
      <c r="B17" s="16"/>
      <c r="C17" s="17" t="s">
        <v>28</v>
      </c>
      <c r="D17" s="18"/>
      <c r="E17" s="19"/>
      <c r="F17" s="17" t="s">
        <v>366</v>
      </c>
      <c r="G17" s="18"/>
      <c r="H17" s="17"/>
      <c r="I17" s="74">
        <v>2506</v>
      </c>
      <c r="J17" s="21"/>
      <c r="K17" s="21"/>
    </row>
    <row r="18" spans="1:11" ht="15" customHeight="1" x14ac:dyDescent="0.2">
      <c r="A18" s="63">
        <v>14</v>
      </c>
      <c r="B18" s="16"/>
      <c r="C18" s="17" t="s">
        <v>30</v>
      </c>
      <c r="D18" s="18"/>
      <c r="E18" s="19"/>
      <c r="F18" s="17" t="s">
        <v>31</v>
      </c>
      <c r="G18" s="18"/>
      <c r="H18" s="17"/>
      <c r="I18" s="74">
        <v>5583</v>
      </c>
      <c r="J18" s="21"/>
      <c r="K18" s="21"/>
    </row>
    <row r="19" spans="1:11" ht="15" customHeight="1" x14ac:dyDescent="0.2">
      <c r="A19" s="63">
        <v>15</v>
      </c>
      <c r="B19" s="16"/>
      <c r="C19" s="17" t="s">
        <v>32</v>
      </c>
      <c r="D19" s="18"/>
      <c r="E19" s="19"/>
      <c r="F19" s="17" t="s">
        <v>367</v>
      </c>
      <c r="G19" s="18"/>
      <c r="H19" s="17"/>
      <c r="I19" s="74">
        <v>896</v>
      </c>
      <c r="J19" s="21"/>
      <c r="K19" s="21"/>
    </row>
    <row r="20" spans="1:11" ht="15" customHeight="1" x14ac:dyDescent="0.2">
      <c r="A20" s="63">
        <v>16</v>
      </c>
      <c r="B20" s="16"/>
      <c r="C20" s="17" t="s">
        <v>34</v>
      </c>
      <c r="D20" s="18"/>
      <c r="E20" s="19"/>
      <c r="F20" s="17" t="s">
        <v>368</v>
      </c>
      <c r="G20" s="18"/>
      <c r="H20" s="17"/>
      <c r="I20" s="74">
        <v>1509</v>
      </c>
      <c r="J20" s="21"/>
      <c r="K20" s="21"/>
    </row>
    <row r="21" spans="1:11" ht="15" customHeight="1" x14ac:dyDescent="0.2">
      <c r="A21" s="63">
        <v>17</v>
      </c>
      <c r="B21" s="16"/>
      <c r="C21" s="17" t="s">
        <v>36</v>
      </c>
      <c r="D21" s="18"/>
      <c r="E21" s="19"/>
      <c r="F21" s="17" t="s">
        <v>368</v>
      </c>
      <c r="G21" s="18"/>
      <c r="H21" s="17"/>
      <c r="I21" s="74">
        <v>3900</v>
      </c>
      <c r="J21" s="21"/>
      <c r="K21" s="21"/>
    </row>
    <row r="22" spans="1:11" ht="15" customHeight="1" x14ac:dyDescent="0.2">
      <c r="A22" s="63">
        <v>18</v>
      </c>
      <c r="B22" s="16"/>
      <c r="C22" s="17" t="s">
        <v>37</v>
      </c>
      <c r="D22" s="18"/>
      <c r="E22" s="19"/>
      <c r="F22" s="17" t="s">
        <v>369</v>
      </c>
      <c r="G22" s="18"/>
      <c r="H22" s="17"/>
      <c r="I22" s="74">
        <v>968</v>
      </c>
      <c r="J22" s="21"/>
      <c r="K22" s="21"/>
    </row>
    <row r="23" spans="1:11" ht="15" customHeight="1" x14ac:dyDescent="0.2">
      <c r="A23" s="63">
        <v>19</v>
      </c>
      <c r="B23" s="16"/>
      <c r="C23" s="17" t="s">
        <v>39</v>
      </c>
      <c r="D23" s="18"/>
      <c r="E23" s="19"/>
      <c r="F23" s="17" t="s">
        <v>370</v>
      </c>
      <c r="G23" s="18"/>
      <c r="H23" s="17"/>
      <c r="I23" s="74">
        <v>2278</v>
      </c>
      <c r="J23" s="21"/>
      <c r="K23" s="21"/>
    </row>
    <row r="24" spans="1:11" ht="15" customHeight="1" x14ac:dyDescent="0.2">
      <c r="A24" s="63">
        <v>20</v>
      </c>
      <c r="B24" s="16"/>
      <c r="C24" s="17" t="s">
        <v>41</v>
      </c>
      <c r="D24" s="18"/>
      <c r="E24" s="19"/>
      <c r="F24" s="17" t="s">
        <v>371</v>
      </c>
      <c r="G24" s="18"/>
      <c r="H24" s="17"/>
      <c r="I24" s="74">
        <v>1974</v>
      </c>
      <c r="J24" s="21"/>
      <c r="K24" s="21"/>
    </row>
    <row r="25" spans="1:11" ht="15" customHeight="1" x14ac:dyDescent="0.2">
      <c r="A25" s="63">
        <v>21</v>
      </c>
      <c r="B25" s="16"/>
      <c r="C25" s="17" t="s">
        <v>43</v>
      </c>
      <c r="D25" s="18"/>
      <c r="E25" s="19"/>
      <c r="F25" s="17" t="s">
        <v>372</v>
      </c>
      <c r="G25" s="18"/>
      <c r="H25" s="17"/>
      <c r="I25" s="74">
        <v>1818</v>
      </c>
      <c r="J25" s="21"/>
      <c r="K25" s="21"/>
    </row>
    <row r="26" spans="1:11" ht="15" customHeight="1" x14ac:dyDescent="0.2">
      <c r="A26" s="63">
        <v>22</v>
      </c>
      <c r="B26" s="16"/>
      <c r="C26" s="17" t="s">
        <v>45</v>
      </c>
      <c r="D26" s="18"/>
      <c r="E26" s="19"/>
      <c r="F26" s="17" t="s">
        <v>373</v>
      </c>
      <c r="G26" s="18"/>
      <c r="H26" s="17"/>
      <c r="I26" s="74">
        <v>1654</v>
      </c>
      <c r="J26" s="21"/>
      <c r="K26" s="21"/>
    </row>
    <row r="27" spans="1:11" ht="15" customHeight="1" x14ac:dyDescent="0.2">
      <c r="A27" s="63">
        <v>23</v>
      </c>
      <c r="B27" s="16"/>
      <c r="C27" s="17" t="s">
        <v>47</v>
      </c>
      <c r="D27" s="18"/>
      <c r="E27" s="19"/>
      <c r="F27" s="17" t="s">
        <v>374</v>
      </c>
      <c r="G27" s="18"/>
      <c r="H27" s="17"/>
      <c r="I27" s="74">
        <v>2704</v>
      </c>
      <c r="J27" s="21"/>
      <c r="K27" s="21"/>
    </row>
    <row r="28" spans="1:11" ht="15" customHeight="1" x14ac:dyDescent="0.2">
      <c r="A28" s="63">
        <v>24</v>
      </c>
      <c r="B28" s="16"/>
      <c r="C28" s="17" t="s">
        <v>49</v>
      </c>
      <c r="D28" s="18"/>
      <c r="E28" s="19"/>
      <c r="F28" s="17" t="s">
        <v>50</v>
      </c>
      <c r="G28" s="18"/>
      <c r="H28" s="17"/>
      <c r="I28" s="74">
        <v>1411</v>
      </c>
      <c r="J28" s="21"/>
      <c r="K28" s="21"/>
    </row>
    <row r="29" spans="1:11" ht="15" customHeight="1" x14ac:dyDescent="0.2">
      <c r="A29" s="63">
        <v>25</v>
      </c>
      <c r="B29" s="16"/>
      <c r="C29" s="17" t="s">
        <v>51</v>
      </c>
      <c r="D29" s="18"/>
      <c r="E29" s="19"/>
      <c r="F29" s="17" t="s">
        <v>52</v>
      </c>
      <c r="G29" s="18"/>
      <c r="H29" s="17"/>
      <c r="I29" s="74">
        <v>1295</v>
      </c>
      <c r="J29" s="21"/>
      <c r="K29" s="21"/>
    </row>
    <row r="30" spans="1:11" ht="15" customHeight="1" x14ac:dyDescent="0.2">
      <c r="A30" s="63">
        <v>26</v>
      </c>
      <c r="B30" s="16"/>
      <c r="C30" s="17" t="s">
        <v>53</v>
      </c>
      <c r="D30" s="18"/>
      <c r="E30" s="19"/>
      <c r="F30" s="17" t="s">
        <v>358</v>
      </c>
      <c r="G30" s="18"/>
      <c r="H30" s="17"/>
      <c r="I30" s="74">
        <v>3020</v>
      </c>
      <c r="J30" s="21"/>
      <c r="K30" s="21"/>
    </row>
    <row r="31" spans="1:11" ht="15" customHeight="1" x14ac:dyDescent="0.2">
      <c r="A31" s="63">
        <v>27</v>
      </c>
      <c r="B31" s="16"/>
      <c r="C31" s="17" t="s">
        <v>54</v>
      </c>
      <c r="D31" s="18"/>
      <c r="E31" s="19"/>
      <c r="F31" s="17" t="s">
        <v>375</v>
      </c>
      <c r="G31" s="18"/>
      <c r="H31" s="17"/>
      <c r="I31" s="74">
        <v>4959</v>
      </c>
      <c r="J31" s="21"/>
      <c r="K31" s="21"/>
    </row>
    <row r="32" spans="1:11" ht="15" customHeight="1" x14ac:dyDescent="0.2">
      <c r="A32" s="63">
        <v>28</v>
      </c>
      <c r="B32" s="16"/>
      <c r="C32" s="17" t="s">
        <v>376</v>
      </c>
      <c r="D32" s="18"/>
      <c r="E32" s="19"/>
      <c r="F32" s="17" t="s">
        <v>377</v>
      </c>
      <c r="G32" s="18"/>
      <c r="H32" s="17"/>
      <c r="I32" s="74">
        <v>2942</v>
      </c>
      <c r="J32" s="21"/>
      <c r="K32" s="21"/>
    </row>
    <row r="33" spans="1:11" ht="15" customHeight="1" x14ac:dyDescent="0.2">
      <c r="A33" s="63">
        <v>29</v>
      </c>
      <c r="B33" s="16"/>
      <c r="C33" s="17" t="s">
        <v>58</v>
      </c>
      <c r="D33" s="18"/>
      <c r="E33" s="19"/>
      <c r="F33" s="17" t="s">
        <v>378</v>
      </c>
      <c r="G33" s="18"/>
      <c r="H33" s="17"/>
      <c r="I33" s="74">
        <v>2199</v>
      </c>
      <c r="J33" s="21"/>
      <c r="K33" s="21"/>
    </row>
    <row r="34" spans="1:11" ht="15" customHeight="1" x14ac:dyDescent="0.2">
      <c r="A34" s="63">
        <v>30</v>
      </c>
      <c r="B34" s="16"/>
      <c r="C34" s="17" t="s">
        <v>60</v>
      </c>
      <c r="D34" s="18"/>
      <c r="E34" s="19"/>
      <c r="F34" s="17" t="s">
        <v>61</v>
      </c>
      <c r="G34" s="18"/>
      <c r="H34" s="17"/>
      <c r="I34" s="74">
        <v>3467</v>
      </c>
      <c r="J34" s="21"/>
      <c r="K34" s="21"/>
    </row>
    <row r="35" spans="1:11" ht="15" customHeight="1" x14ac:dyDescent="0.2">
      <c r="A35" s="63">
        <v>31</v>
      </c>
      <c r="B35" s="16"/>
      <c r="C35" s="17" t="s">
        <v>62</v>
      </c>
      <c r="D35" s="18"/>
      <c r="E35" s="19"/>
      <c r="F35" s="17" t="s">
        <v>31</v>
      </c>
      <c r="G35" s="18"/>
      <c r="H35" s="17"/>
      <c r="I35" s="74">
        <v>640</v>
      </c>
      <c r="J35" s="21"/>
      <c r="K35" s="21"/>
    </row>
    <row r="36" spans="1:11" ht="15" customHeight="1" x14ac:dyDescent="0.2">
      <c r="A36" s="63">
        <v>32</v>
      </c>
      <c r="B36" s="16"/>
      <c r="C36" s="17" t="s">
        <v>63</v>
      </c>
      <c r="D36" s="18"/>
      <c r="E36" s="19"/>
      <c r="F36" s="17" t="s">
        <v>31</v>
      </c>
      <c r="G36" s="18"/>
      <c r="H36" s="17"/>
      <c r="I36" s="74">
        <v>1242</v>
      </c>
      <c r="J36" s="21"/>
      <c r="K36" s="21"/>
    </row>
    <row r="37" spans="1:11" ht="15" customHeight="1" x14ac:dyDescent="0.2">
      <c r="A37" s="63">
        <v>33</v>
      </c>
      <c r="B37" s="16"/>
      <c r="C37" s="17" t="s">
        <v>64</v>
      </c>
      <c r="D37" s="18"/>
      <c r="E37" s="19"/>
      <c r="F37" s="17" t="s">
        <v>379</v>
      </c>
      <c r="G37" s="18"/>
      <c r="H37" s="17"/>
      <c r="I37" s="74">
        <v>528</v>
      </c>
      <c r="J37" s="21"/>
      <c r="K37" s="21"/>
    </row>
    <row r="38" spans="1:11" ht="15" customHeight="1" x14ac:dyDescent="0.2">
      <c r="A38" s="63">
        <v>34</v>
      </c>
      <c r="B38" s="16"/>
      <c r="C38" s="17" t="s">
        <v>66</v>
      </c>
      <c r="D38" s="18"/>
      <c r="E38" s="19"/>
      <c r="F38" s="17" t="s">
        <v>380</v>
      </c>
      <c r="G38" s="18"/>
      <c r="H38" s="17"/>
      <c r="I38" s="74">
        <v>3813</v>
      </c>
      <c r="J38" s="21"/>
      <c r="K38" s="21"/>
    </row>
    <row r="39" spans="1:11" ht="15" customHeight="1" x14ac:dyDescent="0.2">
      <c r="A39" s="63">
        <v>35</v>
      </c>
      <c r="B39" s="16"/>
      <c r="C39" s="17" t="s">
        <v>68</v>
      </c>
      <c r="D39" s="18"/>
      <c r="E39" s="19"/>
      <c r="F39" s="17" t="s">
        <v>52</v>
      </c>
      <c r="G39" s="18"/>
      <c r="H39" s="17"/>
      <c r="I39" s="74">
        <v>3165</v>
      </c>
      <c r="J39" s="21"/>
      <c r="K39" s="21"/>
    </row>
    <row r="40" spans="1:11" ht="15" customHeight="1" x14ac:dyDescent="0.2">
      <c r="A40" s="63">
        <v>36</v>
      </c>
      <c r="B40" s="16"/>
      <c r="C40" s="17" t="s">
        <v>69</v>
      </c>
      <c r="D40" s="18"/>
      <c r="E40" s="19"/>
      <c r="F40" s="17" t="s">
        <v>381</v>
      </c>
      <c r="G40" s="18"/>
      <c r="H40" s="17"/>
      <c r="I40" s="74">
        <v>2216</v>
      </c>
      <c r="J40" s="21"/>
      <c r="K40" s="21"/>
    </row>
    <row r="41" spans="1:11" ht="15" customHeight="1" x14ac:dyDescent="0.2">
      <c r="A41" s="63">
        <v>37</v>
      </c>
      <c r="B41" s="16"/>
      <c r="C41" s="17" t="s">
        <v>71</v>
      </c>
      <c r="D41" s="18"/>
      <c r="E41" s="19"/>
      <c r="F41" s="17" t="s">
        <v>381</v>
      </c>
      <c r="G41" s="18"/>
      <c r="H41" s="17"/>
      <c r="I41" s="74">
        <v>6246</v>
      </c>
      <c r="J41" s="21"/>
      <c r="K41" s="21"/>
    </row>
    <row r="42" spans="1:11" ht="15" customHeight="1" x14ac:dyDescent="0.2">
      <c r="A42" s="63">
        <v>38</v>
      </c>
      <c r="B42" s="16"/>
      <c r="C42" s="17" t="s">
        <v>72</v>
      </c>
      <c r="D42" s="18"/>
      <c r="E42" s="19"/>
      <c r="F42" s="17" t="s">
        <v>61</v>
      </c>
      <c r="G42" s="18"/>
      <c r="H42" s="17"/>
      <c r="I42" s="74">
        <v>1673</v>
      </c>
      <c r="J42" s="21"/>
      <c r="K42" s="21"/>
    </row>
    <row r="43" spans="1:11" ht="15" customHeight="1" x14ac:dyDescent="0.2">
      <c r="A43" s="63">
        <v>39</v>
      </c>
      <c r="B43" s="16"/>
      <c r="C43" s="17" t="s">
        <v>73</v>
      </c>
      <c r="D43" s="18"/>
      <c r="E43" s="19"/>
      <c r="F43" s="17" t="s">
        <v>74</v>
      </c>
      <c r="G43" s="18"/>
      <c r="H43" s="17"/>
      <c r="I43" s="74">
        <v>1424</v>
      </c>
      <c r="J43" s="21"/>
      <c r="K43" s="21"/>
    </row>
    <row r="44" spans="1:11" ht="15" customHeight="1" x14ac:dyDescent="0.2">
      <c r="A44" s="63">
        <v>40</v>
      </c>
      <c r="B44" s="16"/>
      <c r="C44" s="17" t="s">
        <v>75</v>
      </c>
      <c r="D44" s="18"/>
      <c r="E44" s="19"/>
      <c r="F44" s="17" t="s">
        <v>76</v>
      </c>
      <c r="G44" s="18"/>
      <c r="H44" s="17"/>
      <c r="I44" s="74">
        <v>1628</v>
      </c>
      <c r="J44" s="21"/>
      <c r="K44" s="21"/>
    </row>
    <row r="45" spans="1:11" ht="15" customHeight="1" x14ac:dyDescent="0.2">
      <c r="A45" s="63">
        <v>41</v>
      </c>
      <c r="B45" s="16"/>
      <c r="C45" s="17" t="s">
        <v>77</v>
      </c>
      <c r="D45" s="18"/>
      <c r="E45" s="19"/>
      <c r="F45" s="17" t="s">
        <v>382</v>
      </c>
      <c r="G45" s="18"/>
      <c r="H45" s="17"/>
      <c r="I45" s="74">
        <v>18742</v>
      </c>
      <c r="J45" s="21"/>
      <c r="K45" s="21"/>
    </row>
    <row r="46" spans="1:11" ht="15" customHeight="1" x14ac:dyDescent="0.2">
      <c r="A46" s="63">
        <v>42</v>
      </c>
      <c r="B46" s="16"/>
      <c r="C46" s="17" t="s">
        <v>79</v>
      </c>
      <c r="D46" s="18"/>
      <c r="E46" s="19"/>
      <c r="F46" s="17" t="s">
        <v>383</v>
      </c>
      <c r="G46" s="18"/>
      <c r="H46" s="17"/>
      <c r="I46" s="74">
        <v>24272</v>
      </c>
      <c r="J46" s="21"/>
      <c r="K46" s="21"/>
    </row>
    <row r="47" spans="1:11" ht="15" customHeight="1" x14ac:dyDescent="0.2">
      <c r="A47" s="63">
        <v>43</v>
      </c>
      <c r="B47" s="16"/>
      <c r="C47" s="17" t="s">
        <v>81</v>
      </c>
      <c r="D47" s="18"/>
      <c r="E47" s="19"/>
      <c r="F47" s="17" t="s">
        <v>82</v>
      </c>
      <c r="G47" s="18"/>
      <c r="H47" s="17"/>
      <c r="I47" s="74">
        <v>26079</v>
      </c>
      <c r="J47" s="21"/>
      <c r="K47" s="21"/>
    </row>
    <row r="48" spans="1:11" ht="15" customHeight="1" x14ac:dyDescent="0.2">
      <c r="A48" s="63">
        <v>44</v>
      </c>
      <c r="B48" s="16"/>
      <c r="C48" s="17" t="s">
        <v>83</v>
      </c>
      <c r="D48" s="18"/>
      <c r="E48" s="19"/>
      <c r="F48" s="17" t="s">
        <v>384</v>
      </c>
      <c r="G48" s="18"/>
      <c r="H48" s="17"/>
      <c r="I48" s="74">
        <v>13039</v>
      </c>
      <c r="J48" s="21"/>
      <c r="K48" s="21"/>
    </row>
    <row r="49" spans="1:11" ht="15" customHeight="1" x14ac:dyDescent="0.2">
      <c r="A49" s="63">
        <v>45</v>
      </c>
      <c r="B49" s="16"/>
      <c r="C49" s="17" t="s">
        <v>85</v>
      </c>
      <c r="D49" s="18"/>
      <c r="E49" s="19"/>
      <c r="F49" s="17" t="s">
        <v>385</v>
      </c>
      <c r="G49" s="18"/>
      <c r="H49" s="17"/>
      <c r="I49" s="74">
        <v>49446</v>
      </c>
      <c r="J49" s="21"/>
      <c r="K49" s="21"/>
    </row>
    <row r="50" spans="1:11" ht="15" customHeight="1" x14ac:dyDescent="0.2">
      <c r="A50" s="63">
        <v>46</v>
      </c>
      <c r="B50" s="16"/>
      <c r="C50" s="17" t="s">
        <v>87</v>
      </c>
      <c r="D50" s="18"/>
      <c r="E50" s="19"/>
      <c r="F50" s="17" t="s">
        <v>386</v>
      </c>
      <c r="G50" s="18"/>
      <c r="H50" s="17"/>
      <c r="I50" s="74">
        <v>263499</v>
      </c>
      <c r="J50" s="21"/>
      <c r="K50" s="21"/>
    </row>
    <row r="51" spans="1:11" ht="15" customHeight="1" x14ac:dyDescent="0.2">
      <c r="A51" s="63">
        <v>47</v>
      </c>
      <c r="B51" s="16"/>
      <c r="C51" s="17" t="s">
        <v>89</v>
      </c>
      <c r="D51" s="18"/>
      <c r="E51" s="19"/>
      <c r="F51" s="17" t="s">
        <v>90</v>
      </c>
      <c r="G51" s="18"/>
      <c r="H51" s="17"/>
      <c r="I51" s="74">
        <v>109400</v>
      </c>
      <c r="J51" s="21"/>
      <c r="K51" s="21"/>
    </row>
    <row r="52" spans="1:11" ht="15" customHeight="1" x14ac:dyDescent="0.2">
      <c r="A52" s="63">
        <v>48</v>
      </c>
      <c r="B52" s="16"/>
      <c r="C52" s="17" t="s">
        <v>91</v>
      </c>
      <c r="D52" s="18"/>
      <c r="E52" s="19"/>
      <c r="F52" s="17" t="s">
        <v>387</v>
      </c>
      <c r="G52" s="18"/>
      <c r="H52" s="17"/>
      <c r="I52" s="74">
        <v>51501</v>
      </c>
      <c r="J52" s="21"/>
      <c r="K52" s="21"/>
    </row>
    <row r="53" spans="1:11" ht="15" customHeight="1" x14ac:dyDescent="0.2">
      <c r="A53" s="63">
        <v>49</v>
      </c>
      <c r="B53" s="16"/>
      <c r="C53" s="17" t="s">
        <v>93</v>
      </c>
      <c r="D53" s="18"/>
      <c r="E53" s="19"/>
      <c r="F53" s="23" t="s">
        <v>388</v>
      </c>
      <c r="G53" s="24"/>
      <c r="H53" s="23"/>
      <c r="I53" s="74">
        <v>68012</v>
      </c>
      <c r="J53" s="21"/>
      <c r="K53" s="21"/>
    </row>
    <row r="54" spans="1:11" ht="15" customHeight="1" x14ac:dyDescent="0.2">
      <c r="A54" s="68">
        <v>50</v>
      </c>
      <c r="B54" s="26"/>
      <c r="C54" s="27" t="s">
        <v>95</v>
      </c>
      <c r="D54" s="28"/>
      <c r="E54" s="29"/>
      <c r="F54" s="27" t="s">
        <v>96</v>
      </c>
      <c r="G54" s="28"/>
      <c r="H54" s="27"/>
      <c r="I54" s="76">
        <v>49184</v>
      </c>
      <c r="J54" s="21">
        <f>SUM(I5:I54)</f>
        <v>775524</v>
      </c>
      <c r="K54" s="21"/>
    </row>
    <row r="55" spans="1:11" ht="15" customHeight="1" x14ac:dyDescent="0.2">
      <c r="A55" s="69">
        <v>51</v>
      </c>
      <c r="B55" s="70"/>
      <c r="C55" s="71" t="s">
        <v>97</v>
      </c>
      <c r="D55" s="72"/>
      <c r="E55" s="73"/>
      <c r="F55" s="71" t="s">
        <v>98</v>
      </c>
      <c r="G55" s="72"/>
      <c r="H55" s="71"/>
      <c r="I55" s="77">
        <v>653</v>
      </c>
      <c r="J55" s="21"/>
      <c r="K55" s="21"/>
    </row>
    <row r="56" spans="1:11" ht="15" customHeight="1" x14ac:dyDescent="0.2">
      <c r="A56" s="63">
        <v>52</v>
      </c>
      <c r="B56" s="16"/>
      <c r="C56" s="17" t="s">
        <v>99</v>
      </c>
      <c r="D56" s="18"/>
      <c r="E56" s="19"/>
      <c r="F56" s="17" t="s">
        <v>100</v>
      </c>
      <c r="G56" s="18"/>
      <c r="H56" s="17"/>
      <c r="I56" s="74">
        <v>1251</v>
      </c>
      <c r="J56" s="21"/>
      <c r="K56" s="21"/>
    </row>
    <row r="57" spans="1:11" ht="15" customHeight="1" x14ac:dyDescent="0.2">
      <c r="A57" s="63">
        <v>53</v>
      </c>
      <c r="B57" s="16"/>
      <c r="C57" s="17" t="s">
        <v>101</v>
      </c>
      <c r="D57" s="18"/>
      <c r="E57" s="19"/>
      <c r="F57" s="17" t="s">
        <v>74</v>
      </c>
      <c r="G57" s="18"/>
      <c r="H57" s="17"/>
      <c r="I57" s="74">
        <v>547</v>
      </c>
      <c r="J57" s="21"/>
      <c r="K57" s="21"/>
    </row>
    <row r="58" spans="1:11" ht="15" customHeight="1" x14ac:dyDescent="0.2">
      <c r="A58" s="63">
        <v>54</v>
      </c>
      <c r="B58" s="16"/>
      <c r="C58" s="17" t="s">
        <v>102</v>
      </c>
      <c r="D58" s="18"/>
      <c r="E58" s="19"/>
      <c r="F58" s="17" t="s">
        <v>103</v>
      </c>
      <c r="G58" s="18"/>
      <c r="H58" s="17"/>
      <c r="I58" s="74">
        <v>489</v>
      </c>
      <c r="J58" s="7"/>
      <c r="K58" s="21"/>
    </row>
    <row r="59" spans="1:11" ht="15" customHeight="1" x14ac:dyDescent="0.2">
      <c r="A59" s="63">
        <v>55</v>
      </c>
      <c r="B59" s="16"/>
      <c r="C59" s="17" t="s">
        <v>104</v>
      </c>
      <c r="D59" s="18"/>
      <c r="E59" s="19"/>
      <c r="F59" s="17" t="s">
        <v>389</v>
      </c>
      <c r="G59" s="18"/>
      <c r="H59" s="17"/>
      <c r="I59" s="74">
        <v>2997</v>
      </c>
      <c r="J59" s="21"/>
      <c r="K59" s="21"/>
    </row>
    <row r="60" spans="1:11" ht="15" customHeight="1" x14ac:dyDescent="0.2">
      <c r="A60" s="63">
        <v>56</v>
      </c>
      <c r="B60" s="16"/>
      <c r="C60" s="17" t="s">
        <v>106</v>
      </c>
      <c r="D60" s="18"/>
      <c r="E60" s="19"/>
      <c r="F60" s="17" t="s">
        <v>390</v>
      </c>
      <c r="G60" s="18"/>
      <c r="H60" s="17"/>
      <c r="I60" s="74">
        <v>1900</v>
      </c>
      <c r="J60" s="21"/>
      <c r="K60" s="21"/>
    </row>
    <row r="61" spans="1:11" ht="15" customHeight="1" x14ac:dyDescent="0.2">
      <c r="A61" s="63" t="s">
        <v>493</v>
      </c>
      <c r="B61" s="16"/>
      <c r="C61" s="17" t="s">
        <v>108</v>
      </c>
      <c r="D61" s="18"/>
      <c r="E61" s="19"/>
      <c r="F61" s="17" t="s">
        <v>390</v>
      </c>
      <c r="G61" s="18"/>
      <c r="H61" s="17"/>
      <c r="I61" s="74">
        <v>1701</v>
      </c>
      <c r="J61" s="21"/>
      <c r="K61" s="21"/>
    </row>
    <row r="62" spans="1:11" ht="15" customHeight="1" x14ac:dyDescent="0.2">
      <c r="A62" s="63">
        <v>58</v>
      </c>
      <c r="B62" s="16"/>
      <c r="C62" s="17" t="s">
        <v>109</v>
      </c>
      <c r="D62" s="18"/>
      <c r="E62" s="19"/>
      <c r="F62" s="17" t="s">
        <v>100</v>
      </c>
      <c r="G62" s="18"/>
      <c r="H62" s="17"/>
      <c r="I62" s="74">
        <v>4002</v>
      </c>
      <c r="J62" s="21"/>
      <c r="K62" s="21"/>
    </row>
    <row r="63" spans="1:11" ht="15" customHeight="1" x14ac:dyDescent="0.2">
      <c r="A63" s="63">
        <v>59</v>
      </c>
      <c r="B63" s="16"/>
      <c r="C63" s="17" t="s">
        <v>110</v>
      </c>
      <c r="D63" s="18"/>
      <c r="E63" s="19"/>
      <c r="F63" s="17" t="s">
        <v>100</v>
      </c>
      <c r="G63" s="18"/>
      <c r="H63" s="17"/>
      <c r="I63" s="74">
        <v>4997</v>
      </c>
      <c r="J63" s="21"/>
      <c r="K63" s="21"/>
    </row>
    <row r="64" spans="1:11" ht="15" customHeight="1" x14ac:dyDescent="0.2">
      <c r="A64" s="63">
        <v>60</v>
      </c>
      <c r="B64" s="16"/>
      <c r="C64" s="17" t="s">
        <v>111</v>
      </c>
      <c r="D64" s="18"/>
      <c r="E64" s="19"/>
      <c r="F64" s="17" t="s">
        <v>100</v>
      </c>
      <c r="G64" s="18"/>
      <c r="H64" s="17"/>
      <c r="I64" s="74">
        <v>3001</v>
      </c>
      <c r="J64" s="21"/>
      <c r="K64" s="21"/>
    </row>
    <row r="65" spans="1:11" ht="15" customHeight="1" x14ac:dyDescent="0.2">
      <c r="A65" s="63">
        <v>61</v>
      </c>
      <c r="B65" s="16"/>
      <c r="C65" s="17" t="s">
        <v>391</v>
      </c>
      <c r="D65" s="18"/>
      <c r="E65" s="19"/>
      <c r="F65" s="17" t="s">
        <v>392</v>
      </c>
      <c r="G65" s="18"/>
      <c r="H65" s="17"/>
      <c r="I65" s="74">
        <v>128</v>
      </c>
      <c r="J65" s="21"/>
      <c r="K65" s="21"/>
    </row>
    <row r="66" spans="1:11" ht="15" customHeight="1" x14ac:dyDescent="0.2">
      <c r="A66" s="63">
        <v>62</v>
      </c>
      <c r="B66" s="16"/>
      <c r="C66" s="17" t="s">
        <v>116</v>
      </c>
      <c r="D66" s="18"/>
      <c r="E66" s="19"/>
      <c r="F66" s="17" t="s">
        <v>393</v>
      </c>
      <c r="G66" s="18"/>
      <c r="H66" s="17"/>
      <c r="I66" s="74">
        <v>953</v>
      </c>
      <c r="J66" s="21"/>
      <c r="K66" s="21"/>
    </row>
    <row r="67" spans="1:11" ht="15" customHeight="1" x14ac:dyDescent="0.2">
      <c r="A67" s="63">
        <v>63</v>
      </c>
      <c r="B67" s="16"/>
      <c r="C67" s="17" t="s">
        <v>118</v>
      </c>
      <c r="D67" s="18"/>
      <c r="E67" s="19"/>
      <c r="F67" s="17" t="s">
        <v>394</v>
      </c>
      <c r="G67" s="18"/>
      <c r="H67" s="17"/>
      <c r="I67" s="74">
        <v>453</v>
      </c>
      <c r="J67" s="21"/>
      <c r="K67" s="21"/>
    </row>
    <row r="68" spans="1:11" ht="15" customHeight="1" x14ac:dyDescent="0.2">
      <c r="A68" s="63">
        <v>64</v>
      </c>
      <c r="B68" s="16"/>
      <c r="C68" s="17" t="s">
        <v>120</v>
      </c>
      <c r="D68" s="18"/>
      <c r="E68" s="19"/>
      <c r="F68" s="17" t="s">
        <v>395</v>
      </c>
      <c r="G68" s="18"/>
      <c r="H68" s="17"/>
      <c r="I68" s="74">
        <v>386</v>
      </c>
      <c r="J68" s="21"/>
      <c r="K68" s="21"/>
    </row>
    <row r="69" spans="1:11" ht="15" customHeight="1" x14ac:dyDescent="0.2">
      <c r="A69" s="63">
        <v>65</v>
      </c>
      <c r="B69" s="16"/>
      <c r="C69" s="17" t="s">
        <v>122</v>
      </c>
      <c r="D69" s="18"/>
      <c r="E69" s="19"/>
      <c r="F69" s="17" t="s">
        <v>395</v>
      </c>
      <c r="G69" s="18"/>
      <c r="H69" s="17"/>
      <c r="I69" s="74">
        <v>274</v>
      </c>
      <c r="J69" s="21"/>
      <c r="K69" s="21"/>
    </row>
    <row r="70" spans="1:11" ht="15" customHeight="1" x14ac:dyDescent="0.2">
      <c r="A70" s="63">
        <v>66</v>
      </c>
      <c r="B70" s="16"/>
      <c r="C70" s="17" t="s">
        <v>123</v>
      </c>
      <c r="D70" s="18"/>
      <c r="E70" s="19"/>
      <c r="F70" s="17" t="s">
        <v>124</v>
      </c>
      <c r="G70" s="18"/>
      <c r="H70" s="17"/>
      <c r="I70" s="74">
        <v>2849</v>
      </c>
      <c r="J70" s="21"/>
      <c r="K70" s="21"/>
    </row>
    <row r="71" spans="1:11" ht="15" customHeight="1" x14ac:dyDescent="0.2">
      <c r="A71" s="63">
        <v>67</v>
      </c>
      <c r="B71" s="16"/>
      <c r="C71" s="17" t="s">
        <v>125</v>
      </c>
      <c r="D71" s="18"/>
      <c r="E71" s="19"/>
      <c r="F71" s="17" t="s">
        <v>126</v>
      </c>
      <c r="G71" s="18"/>
      <c r="H71" s="17"/>
      <c r="I71" s="74">
        <v>118</v>
      </c>
      <c r="J71" s="21"/>
      <c r="K71" s="21"/>
    </row>
    <row r="72" spans="1:11" ht="15" customHeight="1" x14ac:dyDescent="0.2">
      <c r="A72" s="63">
        <v>68</v>
      </c>
      <c r="B72" s="16"/>
      <c r="C72" s="17" t="s">
        <v>127</v>
      </c>
      <c r="D72" s="18"/>
      <c r="E72" s="19"/>
      <c r="F72" s="17" t="s">
        <v>396</v>
      </c>
      <c r="G72" s="18"/>
      <c r="H72" s="17"/>
      <c r="I72" s="74">
        <v>1178</v>
      </c>
      <c r="J72" s="21"/>
      <c r="K72" s="21"/>
    </row>
    <row r="73" spans="1:11" ht="15" customHeight="1" x14ac:dyDescent="0.2">
      <c r="A73" s="63">
        <v>69</v>
      </c>
      <c r="B73" s="16"/>
      <c r="C73" s="17" t="s">
        <v>129</v>
      </c>
      <c r="D73" s="18"/>
      <c r="E73" s="19"/>
      <c r="F73" s="17" t="s">
        <v>397</v>
      </c>
      <c r="G73" s="18"/>
      <c r="H73" s="17"/>
      <c r="I73" s="74">
        <v>424</v>
      </c>
      <c r="J73" s="21"/>
      <c r="K73" s="21"/>
    </row>
    <row r="74" spans="1:11" ht="15" customHeight="1" x14ac:dyDescent="0.2">
      <c r="A74" s="63">
        <v>70</v>
      </c>
      <c r="B74" s="16"/>
      <c r="C74" s="17" t="s">
        <v>131</v>
      </c>
      <c r="D74" s="18"/>
      <c r="E74" s="19"/>
      <c r="F74" s="17" t="s">
        <v>398</v>
      </c>
      <c r="G74" s="18"/>
      <c r="H74" s="17"/>
      <c r="I74" s="74">
        <v>796</v>
      </c>
      <c r="J74" s="21"/>
      <c r="K74" s="21"/>
    </row>
    <row r="75" spans="1:11" ht="15" customHeight="1" x14ac:dyDescent="0.2">
      <c r="A75" s="63">
        <v>71</v>
      </c>
      <c r="B75" s="16"/>
      <c r="C75" s="17" t="s">
        <v>133</v>
      </c>
      <c r="D75" s="18"/>
      <c r="E75" s="19"/>
      <c r="F75" s="17" t="s">
        <v>399</v>
      </c>
      <c r="G75" s="18"/>
      <c r="H75" s="17"/>
      <c r="I75" s="74">
        <v>107</v>
      </c>
      <c r="J75" s="21"/>
      <c r="K75" s="21"/>
    </row>
    <row r="76" spans="1:11" ht="15" customHeight="1" x14ac:dyDescent="0.2">
      <c r="A76" s="63">
        <v>72</v>
      </c>
      <c r="B76" s="16"/>
      <c r="C76" s="17" t="s">
        <v>135</v>
      </c>
      <c r="D76" s="18"/>
      <c r="E76" s="19"/>
      <c r="F76" s="17" t="s">
        <v>400</v>
      </c>
      <c r="G76" s="18"/>
      <c r="H76" s="17"/>
      <c r="I76" s="74">
        <v>276</v>
      </c>
      <c r="J76" s="21"/>
      <c r="K76" s="21"/>
    </row>
    <row r="77" spans="1:11" ht="15" customHeight="1" x14ac:dyDescent="0.2">
      <c r="A77" s="63">
        <v>73</v>
      </c>
      <c r="B77" s="16"/>
      <c r="C77" s="17" t="s">
        <v>137</v>
      </c>
      <c r="D77" s="18"/>
      <c r="E77" s="19"/>
      <c r="F77" s="17" t="s">
        <v>401</v>
      </c>
      <c r="G77" s="18"/>
      <c r="H77" s="17"/>
      <c r="I77" s="74">
        <f>ROUNDDOWN(681.07,0)</f>
        <v>681</v>
      </c>
      <c r="J77" s="21"/>
      <c r="K77" s="21"/>
    </row>
    <row r="78" spans="1:11" ht="15" customHeight="1" x14ac:dyDescent="0.2">
      <c r="A78" s="63">
        <v>74</v>
      </c>
      <c r="B78" s="16"/>
      <c r="C78" s="17" t="s">
        <v>139</v>
      </c>
      <c r="D78" s="18"/>
      <c r="E78" s="19"/>
      <c r="F78" s="17" t="s">
        <v>140</v>
      </c>
      <c r="G78" s="18"/>
      <c r="H78" s="17"/>
      <c r="I78" s="74">
        <v>120</v>
      </c>
      <c r="J78" s="21"/>
      <c r="K78" s="21"/>
    </row>
    <row r="79" spans="1:11" ht="15" customHeight="1" x14ac:dyDescent="0.2">
      <c r="A79" s="63">
        <v>75</v>
      </c>
      <c r="B79" s="16"/>
      <c r="C79" s="17" t="s">
        <v>141</v>
      </c>
      <c r="D79" s="18"/>
      <c r="E79" s="19"/>
      <c r="F79" s="17" t="s">
        <v>402</v>
      </c>
      <c r="G79" s="18"/>
      <c r="H79" s="17"/>
      <c r="I79" s="74">
        <v>159</v>
      </c>
      <c r="J79" s="21"/>
      <c r="K79" s="21"/>
    </row>
    <row r="80" spans="1:11" ht="15" customHeight="1" x14ac:dyDescent="0.2">
      <c r="A80" s="63">
        <v>76</v>
      </c>
      <c r="B80" s="16"/>
      <c r="C80" s="17" t="s">
        <v>143</v>
      </c>
      <c r="D80" s="18"/>
      <c r="E80" s="19"/>
      <c r="F80" s="17" t="s">
        <v>144</v>
      </c>
      <c r="G80" s="18"/>
      <c r="H80" s="17"/>
      <c r="I80" s="74">
        <f>ROUNDDOWN(226.29,0)</f>
        <v>226</v>
      </c>
      <c r="J80" s="21"/>
      <c r="K80" s="21"/>
    </row>
    <row r="81" spans="1:11" ht="15" customHeight="1" x14ac:dyDescent="0.2">
      <c r="A81" s="63">
        <v>77</v>
      </c>
      <c r="B81" s="16"/>
      <c r="C81" s="17" t="s">
        <v>145</v>
      </c>
      <c r="D81" s="18"/>
      <c r="E81" s="19"/>
      <c r="F81" s="17" t="s">
        <v>403</v>
      </c>
      <c r="G81" s="18"/>
      <c r="H81" s="17"/>
      <c r="I81" s="74">
        <v>438</v>
      </c>
      <c r="J81" s="21"/>
      <c r="K81" s="21"/>
    </row>
    <row r="82" spans="1:11" ht="15" customHeight="1" x14ac:dyDescent="0.2">
      <c r="A82" s="63">
        <v>78</v>
      </c>
      <c r="B82" s="16"/>
      <c r="C82" s="17" t="s">
        <v>147</v>
      </c>
      <c r="D82" s="18"/>
      <c r="E82" s="19"/>
      <c r="F82" s="17" t="s">
        <v>404</v>
      </c>
      <c r="G82" s="18"/>
      <c r="H82" s="17"/>
      <c r="I82" s="74">
        <v>223</v>
      </c>
      <c r="J82" s="21"/>
      <c r="K82" s="21"/>
    </row>
    <row r="83" spans="1:11" ht="15" customHeight="1" x14ac:dyDescent="0.2">
      <c r="A83" s="63">
        <v>79</v>
      </c>
      <c r="B83" s="16"/>
      <c r="C83" s="17" t="s">
        <v>149</v>
      </c>
      <c r="D83" s="18"/>
      <c r="E83" s="19"/>
      <c r="F83" s="17" t="s">
        <v>405</v>
      </c>
      <c r="G83" s="18"/>
      <c r="H83" s="17"/>
      <c r="I83" s="74">
        <v>132</v>
      </c>
      <c r="J83" s="21"/>
      <c r="K83" s="21"/>
    </row>
    <row r="84" spans="1:11" ht="15" customHeight="1" x14ac:dyDescent="0.2">
      <c r="A84" s="63">
        <v>80</v>
      </c>
      <c r="B84" s="16"/>
      <c r="C84" s="17" t="s">
        <v>151</v>
      </c>
      <c r="D84" s="18"/>
      <c r="E84" s="19"/>
      <c r="F84" s="17" t="s">
        <v>406</v>
      </c>
      <c r="G84" s="18"/>
      <c r="H84" s="17"/>
      <c r="I84" s="74">
        <v>2026</v>
      </c>
      <c r="J84" s="21"/>
      <c r="K84" s="21"/>
    </row>
    <row r="85" spans="1:11" ht="15" customHeight="1" x14ac:dyDescent="0.2">
      <c r="A85" s="63">
        <v>81</v>
      </c>
      <c r="B85" s="16"/>
      <c r="C85" s="17" t="s">
        <v>153</v>
      </c>
      <c r="D85" s="18"/>
      <c r="E85" s="19"/>
      <c r="F85" s="17" t="s">
        <v>407</v>
      </c>
      <c r="G85" s="18"/>
      <c r="H85" s="17"/>
      <c r="I85" s="74">
        <v>425</v>
      </c>
      <c r="J85" s="21"/>
      <c r="K85" s="21"/>
    </row>
    <row r="86" spans="1:11" ht="15" customHeight="1" x14ac:dyDescent="0.2">
      <c r="A86" s="63">
        <v>82</v>
      </c>
      <c r="B86" s="16"/>
      <c r="C86" s="17" t="s">
        <v>155</v>
      </c>
      <c r="D86" s="18"/>
      <c r="E86" s="19"/>
      <c r="F86" s="17" t="s">
        <v>408</v>
      </c>
      <c r="G86" s="18"/>
      <c r="H86" s="17"/>
      <c r="I86" s="74">
        <v>894</v>
      </c>
      <c r="J86" s="21"/>
      <c r="K86" s="21"/>
    </row>
    <row r="87" spans="1:11" ht="15" customHeight="1" x14ac:dyDescent="0.2">
      <c r="A87" s="63">
        <v>83</v>
      </c>
      <c r="B87" s="16"/>
      <c r="C87" s="17" t="s">
        <v>157</v>
      </c>
      <c r="D87" s="18"/>
      <c r="E87" s="19"/>
      <c r="F87" s="17" t="s">
        <v>407</v>
      </c>
      <c r="G87" s="18"/>
      <c r="H87" s="17"/>
      <c r="I87" s="74">
        <v>467</v>
      </c>
      <c r="J87" s="21"/>
      <c r="K87" s="21"/>
    </row>
    <row r="88" spans="1:11" ht="15" customHeight="1" x14ac:dyDescent="0.2">
      <c r="A88" s="63">
        <v>84</v>
      </c>
      <c r="B88" s="16"/>
      <c r="C88" s="17" t="s">
        <v>158</v>
      </c>
      <c r="D88" s="18"/>
      <c r="E88" s="19"/>
      <c r="F88" s="23" t="s">
        <v>159</v>
      </c>
      <c r="G88" s="24"/>
      <c r="H88" s="23"/>
      <c r="I88" s="74">
        <v>639</v>
      </c>
      <c r="J88" s="21"/>
      <c r="K88" s="21"/>
    </row>
    <row r="89" spans="1:11" ht="15" customHeight="1" x14ac:dyDescent="0.2">
      <c r="A89" s="63">
        <v>85</v>
      </c>
      <c r="B89" s="16"/>
      <c r="C89" s="17" t="s">
        <v>160</v>
      </c>
      <c r="D89" s="18"/>
      <c r="E89" s="19"/>
      <c r="F89" s="17" t="s">
        <v>161</v>
      </c>
      <c r="G89" s="18"/>
      <c r="H89" s="17"/>
      <c r="I89" s="74">
        <v>636</v>
      </c>
      <c r="J89" s="21"/>
      <c r="K89" s="21"/>
    </row>
    <row r="90" spans="1:11" ht="15" customHeight="1" x14ac:dyDescent="0.2">
      <c r="A90" s="63">
        <v>86</v>
      </c>
      <c r="B90" s="16"/>
      <c r="C90" s="17" t="s">
        <v>162</v>
      </c>
      <c r="D90" s="18"/>
      <c r="E90" s="19"/>
      <c r="F90" s="17" t="s">
        <v>161</v>
      </c>
      <c r="G90" s="18"/>
      <c r="H90" s="17"/>
      <c r="I90" s="74">
        <v>323</v>
      </c>
      <c r="J90" s="21"/>
      <c r="K90" s="21"/>
    </row>
    <row r="91" spans="1:11" ht="15" customHeight="1" x14ac:dyDescent="0.2">
      <c r="A91" s="63">
        <v>87</v>
      </c>
      <c r="B91" s="16"/>
      <c r="C91" s="17" t="s">
        <v>163</v>
      </c>
      <c r="D91" s="18"/>
      <c r="E91" s="19"/>
      <c r="F91" s="17" t="s">
        <v>164</v>
      </c>
      <c r="G91" s="18"/>
      <c r="H91" s="17"/>
      <c r="I91" s="74">
        <v>178</v>
      </c>
      <c r="J91" s="21"/>
      <c r="K91" s="21"/>
    </row>
    <row r="92" spans="1:11" ht="15" customHeight="1" x14ac:dyDescent="0.2">
      <c r="A92" s="63">
        <v>88</v>
      </c>
      <c r="B92" s="16"/>
      <c r="C92" s="17" t="s">
        <v>165</v>
      </c>
      <c r="D92" s="18"/>
      <c r="E92" s="19"/>
      <c r="F92" s="17" t="s">
        <v>166</v>
      </c>
      <c r="G92" s="18"/>
      <c r="H92" s="17"/>
      <c r="I92" s="74">
        <v>126</v>
      </c>
      <c r="J92" s="21"/>
      <c r="K92" s="21"/>
    </row>
    <row r="93" spans="1:11" ht="15" customHeight="1" x14ac:dyDescent="0.2">
      <c r="A93" s="63">
        <v>89</v>
      </c>
      <c r="B93" s="16"/>
      <c r="C93" s="17" t="s">
        <v>167</v>
      </c>
      <c r="D93" s="18"/>
      <c r="E93" s="19"/>
      <c r="F93" s="17" t="s">
        <v>164</v>
      </c>
      <c r="G93" s="18"/>
      <c r="H93" s="17"/>
      <c r="I93" s="74">
        <v>119</v>
      </c>
      <c r="J93" s="21"/>
      <c r="K93" s="21"/>
    </row>
    <row r="94" spans="1:11" ht="15" customHeight="1" x14ac:dyDescent="0.2">
      <c r="A94" s="63">
        <v>90</v>
      </c>
      <c r="B94" s="16"/>
      <c r="C94" s="17" t="s">
        <v>168</v>
      </c>
      <c r="D94" s="18"/>
      <c r="E94" s="19"/>
      <c r="F94" s="17" t="s">
        <v>169</v>
      </c>
      <c r="G94" s="18"/>
      <c r="H94" s="17"/>
      <c r="I94" s="74">
        <v>542</v>
      </c>
      <c r="J94" s="21"/>
      <c r="K94" s="21"/>
    </row>
    <row r="95" spans="1:11" ht="15" customHeight="1" x14ac:dyDescent="0.2">
      <c r="A95" s="63">
        <v>91</v>
      </c>
      <c r="B95" s="16"/>
      <c r="C95" s="17" t="s">
        <v>170</v>
      </c>
      <c r="D95" s="18"/>
      <c r="E95" s="19"/>
      <c r="F95" s="17" t="s">
        <v>171</v>
      </c>
      <c r="G95" s="18"/>
      <c r="H95" s="17"/>
      <c r="I95" s="74">
        <v>1008</v>
      </c>
      <c r="J95" s="21"/>
      <c r="K95" s="21"/>
    </row>
    <row r="96" spans="1:11" ht="15" customHeight="1" x14ac:dyDescent="0.2">
      <c r="A96" s="63">
        <v>92</v>
      </c>
      <c r="B96" s="16"/>
      <c r="C96" s="17" t="s">
        <v>112</v>
      </c>
      <c r="D96" s="18"/>
      <c r="E96" s="19"/>
      <c r="F96" s="17" t="s">
        <v>113</v>
      </c>
      <c r="G96" s="18"/>
      <c r="H96" s="17"/>
      <c r="I96" s="74">
        <v>4915</v>
      </c>
      <c r="J96" s="21"/>
      <c r="K96" s="21"/>
    </row>
    <row r="97" spans="1:11" ht="15" customHeight="1" x14ac:dyDescent="0.2">
      <c r="A97" s="63">
        <v>93</v>
      </c>
      <c r="B97" s="16"/>
      <c r="C97" s="17" t="s">
        <v>172</v>
      </c>
      <c r="D97" s="18"/>
      <c r="E97" s="19"/>
      <c r="F97" s="17" t="s">
        <v>173</v>
      </c>
      <c r="G97" s="18"/>
      <c r="H97" s="17"/>
      <c r="I97" s="74">
        <v>214</v>
      </c>
      <c r="J97" s="21"/>
      <c r="K97" s="21"/>
    </row>
    <row r="98" spans="1:11" ht="15" customHeight="1" x14ac:dyDescent="0.2">
      <c r="A98" s="63">
        <v>94</v>
      </c>
      <c r="B98" s="16"/>
      <c r="C98" s="17" t="s">
        <v>174</v>
      </c>
      <c r="D98" s="18"/>
      <c r="E98" s="19"/>
      <c r="F98" s="17" t="s">
        <v>175</v>
      </c>
      <c r="G98" s="18"/>
      <c r="H98" s="17"/>
      <c r="I98" s="74">
        <v>818</v>
      </c>
      <c r="J98" s="21"/>
      <c r="K98" s="21"/>
    </row>
    <row r="99" spans="1:11" ht="15" customHeight="1" x14ac:dyDescent="0.2">
      <c r="A99" s="63">
        <v>95</v>
      </c>
      <c r="B99" s="16"/>
      <c r="C99" s="17" t="s">
        <v>176</v>
      </c>
      <c r="D99" s="18"/>
      <c r="E99" s="19"/>
      <c r="F99" s="17" t="s">
        <v>177</v>
      </c>
      <c r="G99" s="18"/>
      <c r="H99" s="17"/>
      <c r="I99" s="74">
        <v>554</v>
      </c>
      <c r="J99" s="21"/>
      <c r="K99" s="21"/>
    </row>
    <row r="100" spans="1:11" ht="15" customHeight="1" x14ac:dyDescent="0.2">
      <c r="A100" s="63">
        <v>96</v>
      </c>
      <c r="B100" s="16"/>
      <c r="C100" s="17" t="s">
        <v>178</v>
      </c>
      <c r="D100" s="18"/>
      <c r="E100" s="19"/>
      <c r="F100" s="17" t="s">
        <v>177</v>
      </c>
      <c r="G100" s="18"/>
      <c r="H100" s="17"/>
      <c r="I100" s="74">
        <v>405</v>
      </c>
      <c r="J100" s="21"/>
      <c r="K100" s="21"/>
    </row>
    <row r="101" spans="1:11" ht="15" customHeight="1" x14ac:dyDescent="0.2">
      <c r="A101" s="63">
        <v>97</v>
      </c>
      <c r="B101" s="16"/>
      <c r="C101" s="17" t="s">
        <v>179</v>
      </c>
      <c r="D101" s="18"/>
      <c r="E101" s="19"/>
      <c r="F101" s="17" t="s">
        <v>180</v>
      </c>
      <c r="G101" s="18"/>
      <c r="H101" s="17"/>
      <c r="I101" s="74">
        <v>113</v>
      </c>
      <c r="J101" s="21"/>
      <c r="K101" s="21"/>
    </row>
    <row r="102" spans="1:11" ht="15" customHeight="1" x14ac:dyDescent="0.2">
      <c r="A102" s="63">
        <v>98</v>
      </c>
      <c r="B102" s="16"/>
      <c r="C102" s="17" t="s">
        <v>181</v>
      </c>
      <c r="D102" s="18"/>
      <c r="E102" s="19"/>
      <c r="F102" s="17" t="s">
        <v>182</v>
      </c>
      <c r="G102" s="18"/>
      <c r="H102" s="17"/>
      <c r="I102" s="74">
        <f>ROUNDDOWN(113.26,0)</f>
        <v>113</v>
      </c>
      <c r="J102" s="21"/>
      <c r="K102" s="21"/>
    </row>
    <row r="103" spans="1:11" ht="15" customHeight="1" x14ac:dyDescent="0.2">
      <c r="A103" s="63">
        <v>99</v>
      </c>
      <c r="B103" s="16"/>
      <c r="C103" s="17" t="s">
        <v>183</v>
      </c>
      <c r="D103" s="18"/>
      <c r="E103" s="19"/>
      <c r="F103" s="17" t="s">
        <v>182</v>
      </c>
      <c r="G103" s="18"/>
      <c r="H103" s="17"/>
      <c r="I103" s="74">
        <v>455</v>
      </c>
      <c r="J103" s="21"/>
      <c r="K103" s="21"/>
    </row>
    <row r="104" spans="1:11" ht="15" customHeight="1" x14ac:dyDescent="0.2">
      <c r="A104" s="68">
        <v>100</v>
      </c>
      <c r="B104" s="26"/>
      <c r="C104" s="27" t="s">
        <v>184</v>
      </c>
      <c r="D104" s="28"/>
      <c r="E104" s="29"/>
      <c r="F104" s="27" t="s">
        <v>185</v>
      </c>
      <c r="G104" s="28"/>
      <c r="H104" s="27"/>
      <c r="I104" s="76">
        <v>206</v>
      </c>
      <c r="J104" s="21">
        <f>SUM(I55:I104)</f>
        <v>46635</v>
      </c>
      <c r="K104" s="21"/>
    </row>
    <row r="105" spans="1:11" ht="15" customHeight="1" x14ac:dyDescent="0.2">
      <c r="A105" s="69">
        <v>101</v>
      </c>
      <c r="B105" s="70"/>
      <c r="C105" s="71" t="s">
        <v>186</v>
      </c>
      <c r="D105" s="72"/>
      <c r="E105" s="73"/>
      <c r="F105" s="71" t="s">
        <v>187</v>
      </c>
      <c r="G105" s="72"/>
      <c r="H105" s="71"/>
      <c r="I105" s="77">
        <v>121</v>
      </c>
      <c r="J105" s="21"/>
      <c r="K105" s="21"/>
    </row>
    <row r="106" spans="1:11" ht="15" customHeight="1" x14ac:dyDescent="0.2">
      <c r="A106" s="63">
        <v>102</v>
      </c>
      <c r="B106" s="16"/>
      <c r="C106" s="17" t="s">
        <v>188</v>
      </c>
      <c r="D106" s="18"/>
      <c r="E106" s="19"/>
      <c r="F106" s="17" t="s">
        <v>187</v>
      </c>
      <c r="G106" s="18"/>
      <c r="H106" s="17"/>
      <c r="I106" s="74">
        <v>153</v>
      </c>
      <c r="J106" s="21"/>
      <c r="K106" s="21"/>
    </row>
    <row r="107" spans="1:11" ht="15" customHeight="1" x14ac:dyDescent="0.2">
      <c r="A107" s="63">
        <v>103</v>
      </c>
      <c r="B107" s="16"/>
      <c r="C107" s="17" t="s">
        <v>189</v>
      </c>
      <c r="D107" s="18"/>
      <c r="E107" s="19"/>
      <c r="F107" s="17" t="s">
        <v>190</v>
      </c>
      <c r="G107" s="18"/>
      <c r="H107" s="17"/>
      <c r="I107" s="74">
        <v>117</v>
      </c>
      <c r="J107" s="21"/>
      <c r="K107" s="21"/>
    </row>
    <row r="108" spans="1:11" ht="15" customHeight="1" x14ac:dyDescent="0.2">
      <c r="A108" s="63">
        <v>104</v>
      </c>
      <c r="B108" s="16"/>
      <c r="C108" s="17" t="s">
        <v>191</v>
      </c>
      <c r="D108" s="18"/>
      <c r="E108" s="19"/>
      <c r="F108" s="17" t="s">
        <v>190</v>
      </c>
      <c r="G108" s="18"/>
      <c r="H108" s="17"/>
      <c r="I108" s="74">
        <v>117</v>
      </c>
      <c r="J108" s="21"/>
      <c r="K108" s="21"/>
    </row>
    <row r="109" spans="1:11" ht="15" customHeight="1" x14ac:dyDescent="0.2">
      <c r="A109" s="63">
        <v>105</v>
      </c>
      <c r="B109" s="16"/>
      <c r="C109" s="17" t="s">
        <v>192</v>
      </c>
      <c r="D109" s="18"/>
      <c r="E109" s="19"/>
      <c r="F109" s="17" t="s">
        <v>190</v>
      </c>
      <c r="G109" s="18"/>
      <c r="H109" s="17"/>
      <c r="I109" s="74">
        <v>469</v>
      </c>
      <c r="J109" s="21"/>
      <c r="K109" s="21"/>
    </row>
    <row r="110" spans="1:11" ht="15" customHeight="1" x14ac:dyDescent="0.2">
      <c r="A110" s="63">
        <v>106</v>
      </c>
      <c r="B110" s="16"/>
      <c r="C110" s="17" t="s">
        <v>193</v>
      </c>
      <c r="D110" s="18"/>
      <c r="E110" s="19"/>
      <c r="F110" s="17" t="s">
        <v>190</v>
      </c>
      <c r="G110" s="18"/>
      <c r="H110" s="17"/>
      <c r="I110" s="74">
        <v>251</v>
      </c>
      <c r="J110" s="21"/>
      <c r="K110" s="21"/>
    </row>
    <row r="111" spans="1:11" ht="15" customHeight="1" x14ac:dyDescent="0.2">
      <c r="A111" s="63">
        <v>107</v>
      </c>
      <c r="B111" s="16"/>
      <c r="C111" s="17" t="s">
        <v>194</v>
      </c>
      <c r="D111" s="18"/>
      <c r="E111" s="19"/>
      <c r="F111" s="17" t="s">
        <v>195</v>
      </c>
      <c r="G111" s="18"/>
      <c r="H111" s="17"/>
      <c r="I111" s="74">
        <v>127</v>
      </c>
      <c r="J111" s="21"/>
      <c r="K111" s="21"/>
    </row>
    <row r="112" spans="1:11" ht="15" customHeight="1" x14ac:dyDescent="0.2">
      <c r="A112" s="63">
        <v>108</v>
      </c>
      <c r="B112" s="16"/>
      <c r="C112" s="17" t="s">
        <v>196</v>
      </c>
      <c r="D112" s="18"/>
      <c r="E112" s="19"/>
      <c r="F112" s="17" t="s">
        <v>195</v>
      </c>
      <c r="G112" s="18"/>
      <c r="H112" s="17"/>
      <c r="I112" s="74">
        <v>132</v>
      </c>
      <c r="J112" s="21"/>
      <c r="K112" s="21"/>
    </row>
    <row r="113" spans="1:11" ht="15" customHeight="1" x14ac:dyDescent="0.2">
      <c r="A113" s="63">
        <v>109</v>
      </c>
      <c r="B113" s="16"/>
      <c r="C113" s="17" t="s">
        <v>197</v>
      </c>
      <c r="D113" s="18"/>
      <c r="E113" s="19"/>
      <c r="F113" s="17" t="s">
        <v>198</v>
      </c>
      <c r="G113" s="18"/>
      <c r="H113" s="17"/>
      <c r="I113" s="74">
        <f>ROUNDDOWN(130.35,0)</f>
        <v>130</v>
      </c>
      <c r="J113" s="7"/>
      <c r="K113" s="21"/>
    </row>
    <row r="114" spans="1:11" ht="15" customHeight="1" x14ac:dyDescent="0.2">
      <c r="A114" s="63">
        <v>110</v>
      </c>
      <c r="B114" s="16"/>
      <c r="C114" s="17" t="s">
        <v>199</v>
      </c>
      <c r="D114" s="18"/>
      <c r="E114" s="19"/>
      <c r="F114" s="17" t="s">
        <v>198</v>
      </c>
      <c r="G114" s="18"/>
      <c r="H114" s="17"/>
      <c r="I114" s="74">
        <v>671</v>
      </c>
      <c r="J114" s="21"/>
      <c r="K114" s="21"/>
    </row>
    <row r="115" spans="1:11" ht="15" customHeight="1" x14ac:dyDescent="0.2">
      <c r="A115" s="63">
        <v>111</v>
      </c>
      <c r="B115" s="16"/>
      <c r="C115" s="17" t="s">
        <v>200</v>
      </c>
      <c r="D115" s="18"/>
      <c r="E115" s="19"/>
      <c r="F115" s="17" t="s">
        <v>198</v>
      </c>
      <c r="G115" s="18"/>
      <c r="H115" s="17"/>
      <c r="I115" s="74">
        <v>317</v>
      </c>
      <c r="J115" s="7"/>
      <c r="K115" s="21"/>
    </row>
    <row r="116" spans="1:11" ht="15" customHeight="1" x14ac:dyDescent="0.2">
      <c r="A116" s="63">
        <v>112</v>
      </c>
      <c r="B116" s="16"/>
      <c r="C116" s="17" t="s">
        <v>201</v>
      </c>
      <c r="D116" s="18"/>
      <c r="E116" s="19"/>
      <c r="F116" s="17" t="s">
        <v>198</v>
      </c>
      <c r="G116" s="18"/>
      <c r="H116" s="17"/>
      <c r="I116" s="74">
        <v>187</v>
      </c>
      <c r="J116" s="21"/>
      <c r="K116" s="21"/>
    </row>
    <row r="117" spans="1:11" ht="15" customHeight="1" x14ac:dyDescent="0.2">
      <c r="A117" s="63">
        <v>113</v>
      </c>
      <c r="B117" s="16"/>
      <c r="C117" s="17" t="s">
        <v>202</v>
      </c>
      <c r="D117" s="18"/>
      <c r="E117" s="19"/>
      <c r="F117" s="17" t="s">
        <v>203</v>
      </c>
      <c r="G117" s="18"/>
      <c r="H117" s="17"/>
      <c r="I117" s="74">
        <v>113</v>
      </c>
      <c r="J117" s="21"/>
      <c r="K117" s="21"/>
    </row>
    <row r="118" spans="1:11" ht="15" customHeight="1" x14ac:dyDescent="0.2">
      <c r="A118" s="63">
        <v>114</v>
      </c>
      <c r="B118" s="16"/>
      <c r="C118" s="17" t="s">
        <v>204</v>
      </c>
      <c r="D118" s="18"/>
      <c r="E118" s="19"/>
      <c r="F118" s="17" t="s">
        <v>203</v>
      </c>
      <c r="G118" s="18"/>
      <c r="H118" s="17"/>
      <c r="I118" s="74">
        <v>208</v>
      </c>
      <c r="J118" s="21"/>
      <c r="K118" s="21"/>
    </row>
    <row r="119" spans="1:11" ht="15" customHeight="1" x14ac:dyDescent="0.2">
      <c r="A119" s="63">
        <v>115</v>
      </c>
      <c r="B119" s="16"/>
      <c r="C119" s="17" t="s">
        <v>205</v>
      </c>
      <c r="D119" s="18"/>
      <c r="E119" s="19"/>
      <c r="F119" s="17" t="s">
        <v>203</v>
      </c>
      <c r="G119" s="18"/>
      <c r="H119" s="17"/>
      <c r="I119" s="74">
        <v>235</v>
      </c>
      <c r="J119" s="21"/>
      <c r="K119" s="21"/>
    </row>
    <row r="120" spans="1:11" ht="15" customHeight="1" x14ac:dyDescent="0.2">
      <c r="A120" s="63">
        <v>116</v>
      </c>
      <c r="B120" s="16"/>
      <c r="C120" s="17" t="s">
        <v>206</v>
      </c>
      <c r="D120" s="18"/>
      <c r="E120" s="19"/>
      <c r="F120" s="17" t="s">
        <v>203</v>
      </c>
      <c r="G120" s="18"/>
      <c r="H120" s="17"/>
      <c r="I120" s="74">
        <f>ROUNDDOWN(130.31,0)</f>
        <v>130</v>
      </c>
      <c r="J120" s="21"/>
      <c r="K120" s="21"/>
    </row>
    <row r="121" spans="1:11" ht="15" customHeight="1" x14ac:dyDescent="0.2">
      <c r="A121" s="63">
        <v>117</v>
      </c>
      <c r="B121" s="16"/>
      <c r="C121" s="17" t="s">
        <v>207</v>
      </c>
      <c r="D121" s="18"/>
      <c r="E121" s="19"/>
      <c r="F121" s="17" t="s">
        <v>203</v>
      </c>
      <c r="G121" s="18"/>
      <c r="H121" s="17"/>
      <c r="I121" s="74">
        <f>ROUNDDOWN(125.08,0)</f>
        <v>125</v>
      </c>
      <c r="J121" s="21"/>
      <c r="K121" s="21"/>
    </row>
    <row r="122" spans="1:11" ht="15" customHeight="1" x14ac:dyDescent="0.2">
      <c r="A122" s="63">
        <v>118</v>
      </c>
      <c r="B122" s="16"/>
      <c r="C122" s="17" t="s">
        <v>208</v>
      </c>
      <c r="D122" s="18"/>
      <c r="E122" s="19"/>
      <c r="F122" s="17" t="s">
        <v>209</v>
      </c>
      <c r="G122" s="18"/>
      <c r="H122" s="17"/>
      <c r="I122" s="74">
        <v>132</v>
      </c>
      <c r="J122" s="21"/>
      <c r="K122" s="21"/>
    </row>
    <row r="123" spans="1:11" ht="15" customHeight="1" x14ac:dyDescent="0.2">
      <c r="A123" s="63">
        <v>119</v>
      </c>
      <c r="B123" s="16"/>
      <c r="C123" s="17" t="s">
        <v>210</v>
      </c>
      <c r="D123" s="18"/>
      <c r="E123" s="19"/>
      <c r="F123" s="17" t="s">
        <v>211</v>
      </c>
      <c r="G123" s="18"/>
      <c r="H123" s="17"/>
      <c r="I123" s="74">
        <v>226</v>
      </c>
      <c r="J123" s="21"/>
      <c r="K123" s="21"/>
    </row>
    <row r="124" spans="1:11" ht="15" customHeight="1" x14ac:dyDescent="0.2">
      <c r="A124" s="63">
        <v>120</v>
      </c>
      <c r="B124" s="16"/>
      <c r="C124" s="17" t="s">
        <v>212</v>
      </c>
      <c r="D124" s="18"/>
      <c r="E124" s="19"/>
      <c r="F124" s="17" t="s">
        <v>213</v>
      </c>
      <c r="G124" s="18"/>
      <c r="H124" s="17"/>
      <c r="I124" s="74">
        <v>167</v>
      </c>
      <c r="J124" s="21"/>
      <c r="K124" s="21"/>
    </row>
    <row r="125" spans="1:11" ht="15" customHeight="1" x14ac:dyDescent="0.2">
      <c r="A125" s="63">
        <v>121</v>
      </c>
      <c r="B125" s="16"/>
      <c r="C125" s="17" t="s">
        <v>214</v>
      </c>
      <c r="D125" s="17"/>
      <c r="E125" s="19"/>
      <c r="F125" s="17" t="s">
        <v>215</v>
      </c>
      <c r="G125" s="18"/>
      <c r="H125" s="18"/>
      <c r="I125" s="78">
        <v>103</v>
      </c>
      <c r="J125" s="21"/>
      <c r="K125" s="21"/>
    </row>
    <row r="126" spans="1:11" ht="15" customHeight="1" x14ac:dyDescent="0.2">
      <c r="A126" s="63">
        <v>122</v>
      </c>
      <c r="B126" s="16"/>
      <c r="C126" s="17" t="s">
        <v>216</v>
      </c>
      <c r="D126" s="17"/>
      <c r="E126" s="19"/>
      <c r="F126" s="17" t="s">
        <v>203</v>
      </c>
      <c r="G126" s="18"/>
      <c r="H126" s="18"/>
      <c r="I126" s="78">
        <v>141</v>
      </c>
      <c r="J126" s="21"/>
      <c r="K126" s="21"/>
    </row>
    <row r="127" spans="1:11" ht="15" customHeight="1" x14ac:dyDescent="0.2">
      <c r="A127" s="63">
        <v>123</v>
      </c>
      <c r="B127" s="16"/>
      <c r="C127" s="17" t="s">
        <v>217</v>
      </c>
      <c r="D127" s="17"/>
      <c r="E127" s="19"/>
      <c r="F127" s="17" t="s">
        <v>203</v>
      </c>
      <c r="G127" s="18"/>
      <c r="H127" s="18"/>
      <c r="I127" s="78">
        <v>198</v>
      </c>
      <c r="J127" s="21"/>
      <c r="K127" s="21"/>
    </row>
    <row r="128" spans="1:11" ht="15" customHeight="1" x14ac:dyDescent="0.2">
      <c r="A128" s="63">
        <v>124</v>
      </c>
      <c r="B128" s="16"/>
      <c r="C128" s="17" t="s">
        <v>218</v>
      </c>
      <c r="D128" s="17"/>
      <c r="E128" s="19"/>
      <c r="F128" s="17" t="s">
        <v>409</v>
      </c>
      <c r="G128" s="18"/>
      <c r="H128" s="18"/>
      <c r="I128" s="78">
        <v>144</v>
      </c>
      <c r="J128" s="21"/>
      <c r="K128" s="21"/>
    </row>
    <row r="129" spans="1:11" ht="15" customHeight="1" x14ac:dyDescent="0.2">
      <c r="A129" s="63">
        <v>125</v>
      </c>
      <c r="B129" s="16"/>
      <c r="C129" s="17" t="s">
        <v>220</v>
      </c>
      <c r="D129" s="17"/>
      <c r="E129" s="19"/>
      <c r="F129" s="17" t="s">
        <v>211</v>
      </c>
      <c r="G129" s="18"/>
      <c r="H129" s="18"/>
      <c r="I129" s="78">
        <v>168</v>
      </c>
      <c r="J129" s="21"/>
      <c r="K129" s="21"/>
    </row>
    <row r="130" spans="1:11" ht="15" customHeight="1" x14ac:dyDescent="0.2">
      <c r="A130" s="63">
        <v>126</v>
      </c>
      <c r="B130" s="16"/>
      <c r="C130" s="17" t="s">
        <v>221</v>
      </c>
      <c r="D130" s="17"/>
      <c r="E130" s="19"/>
      <c r="F130" s="17" t="s">
        <v>410</v>
      </c>
      <c r="G130" s="18"/>
      <c r="H130" s="18"/>
      <c r="I130" s="78">
        <v>148</v>
      </c>
      <c r="J130" s="21"/>
      <c r="K130" s="21"/>
    </row>
    <row r="131" spans="1:11" ht="15" customHeight="1" x14ac:dyDescent="0.2">
      <c r="A131" s="63">
        <v>127</v>
      </c>
      <c r="B131" s="16"/>
      <c r="C131" s="17" t="s">
        <v>223</v>
      </c>
      <c r="D131" s="17"/>
      <c r="E131" s="19"/>
      <c r="F131" s="17" t="s">
        <v>211</v>
      </c>
      <c r="G131" s="18"/>
      <c r="H131" s="18"/>
      <c r="I131" s="78">
        <v>175</v>
      </c>
      <c r="J131" s="21"/>
      <c r="K131" s="21"/>
    </row>
    <row r="132" spans="1:11" ht="15" customHeight="1" x14ac:dyDescent="0.2">
      <c r="A132" s="63">
        <v>128</v>
      </c>
      <c r="B132" s="16"/>
      <c r="C132" s="17" t="s">
        <v>224</v>
      </c>
      <c r="D132" s="17"/>
      <c r="E132" s="19"/>
      <c r="F132" s="17" t="s">
        <v>198</v>
      </c>
      <c r="G132" s="18"/>
      <c r="H132" s="18"/>
      <c r="I132" s="78">
        <v>239</v>
      </c>
      <c r="J132" s="21"/>
      <c r="K132" s="21"/>
    </row>
    <row r="133" spans="1:11" ht="15" customHeight="1" x14ac:dyDescent="0.2">
      <c r="A133" s="63">
        <v>129</v>
      </c>
      <c r="B133" s="16"/>
      <c r="C133" s="17" t="s">
        <v>225</v>
      </c>
      <c r="D133" s="17"/>
      <c r="E133" s="19"/>
      <c r="F133" s="17" t="s">
        <v>198</v>
      </c>
      <c r="G133" s="18"/>
      <c r="H133" s="18"/>
      <c r="I133" s="78">
        <v>161</v>
      </c>
      <c r="J133" s="21"/>
      <c r="K133" s="21"/>
    </row>
    <row r="134" spans="1:11" ht="15" customHeight="1" x14ac:dyDescent="0.2">
      <c r="A134" s="63">
        <v>130</v>
      </c>
      <c r="B134" s="16"/>
      <c r="C134" s="17" t="s">
        <v>226</v>
      </c>
      <c r="D134" s="17"/>
      <c r="E134" s="19"/>
      <c r="F134" s="17" t="s">
        <v>227</v>
      </c>
      <c r="G134" s="18"/>
      <c r="H134" s="18"/>
      <c r="I134" s="74">
        <f>ROUNDDOWN(629.07,0)</f>
        <v>629</v>
      </c>
      <c r="J134" s="21"/>
      <c r="K134" s="21"/>
    </row>
    <row r="135" spans="1:11" ht="15" customHeight="1" x14ac:dyDescent="0.2">
      <c r="A135" s="63">
        <v>131</v>
      </c>
      <c r="B135" s="16"/>
      <c r="C135" s="17" t="s">
        <v>411</v>
      </c>
      <c r="D135" s="18"/>
      <c r="E135" s="19"/>
      <c r="F135" s="17" t="s">
        <v>229</v>
      </c>
      <c r="G135" s="18"/>
      <c r="H135" s="18"/>
      <c r="I135" s="78">
        <v>7530</v>
      </c>
      <c r="J135" s="21"/>
      <c r="K135" s="21"/>
    </row>
    <row r="136" spans="1:11" ht="15" customHeight="1" x14ac:dyDescent="0.2">
      <c r="A136" s="63">
        <v>132</v>
      </c>
      <c r="B136" s="16"/>
      <c r="C136" s="17" t="s">
        <v>230</v>
      </c>
      <c r="D136" s="18"/>
      <c r="E136" s="19"/>
      <c r="F136" s="17" t="s">
        <v>412</v>
      </c>
      <c r="G136" s="18"/>
      <c r="H136" s="18"/>
      <c r="I136" s="78">
        <v>4088</v>
      </c>
      <c r="J136" s="21"/>
      <c r="K136" s="21"/>
    </row>
    <row r="137" spans="1:11" ht="15" customHeight="1" x14ac:dyDescent="0.2">
      <c r="A137" s="63" t="s">
        <v>506</v>
      </c>
      <c r="B137" s="16"/>
      <c r="C137" s="17" t="s">
        <v>231</v>
      </c>
      <c r="D137" s="18"/>
      <c r="E137" s="19"/>
      <c r="F137" s="17" t="s">
        <v>413</v>
      </c>
      <c r="G137" s="18"/>
      <c r="H137" s="18"/>
      <c r="I137" s="78">
        <v>85</v>
      </c>
      <c r="J137" s="21"/>
      <c r="K137" s="21"/>
    </row>
    <row r="138" spans="1:11" ht="15" customHeight="1" x14ac:dyDescent="0.2">
      <c r="A138" s="63" t="s">
        <v>507</v>
      </c>
      <c r="B138" s="16"/>
      <c r="C138" s="17" t="s">
        <v>236</v>
      </c>
      <c r="D138" s="18"/>
      <c r="E138" s="19"/>
      <c r="F138" s="17" t="s">
        <v>414</v>
      </c>
      <c r="G138" s="18"/>
      <c r="H138" s="18"/>
      <c r="I138" s="78">
        <v>62</v>
      </c>
      <c r="J138" s="21"/>
      <c r="K138" s="21"/>
    </row>
    <row r="139" spans="1:11" ht="15" customHeight="1" x14ac:dyDescent="0.2">
      <c r="A139" s="63" t="s">
        <v>508</v>
      </c>
      <c r="B139" s="16"/>
      <c r="C139" s="17" t="s">
        <v>233</v>
      </c>
      <c r="D139" s="18"/>
      <c r="E139" s="19"/>
      <c r="F139" s="17" t="s">
        <v>415</v>
      </c>
      <c r="G139" s="18"/>
      <c r="H139" s="18"/>
      <c r="I139" s="78">
        <v>99</v>
      </c>
      <c r="J139" s="21"/>
      <c r="K139" s="21"/>
    </row>
    <row r="140" spans="1:11" ht="15" customHeight="1" x14ac:dyDescent="0.2">
      <c r="A140" s="63" t="s">
        <v>494</v>
      </c>
      <c r="B140" s="16"/>
      <c r="C140" s="17" t="s">
        <v>324</v>
      </c>
      <c r="D140" s="18"/>
      <c r="E140" s="19"/>
      <c r="F140" s="17" t="s">
        <v>325</v>
      </c>
      <c r="G140" s="18"/>
      <c r="H140" s="18"/>
      <c r="I140" s="78">
        <v>288</v>
      </c>
      <c r="J140" s="21"/>
      <c r="K140" s="21"/>
    </row>
    <row r="141" spans="1:11" ht="15" customHeight="1" x14ac:dyDescent="0.2">
      <c r="A141" s="63" t="s">
        <v>495</v>
      </c>
      <c r="B141" s="16"/>
      <c r="C141" s="17" t="s">
        <v>251</v>
      </c>
      <c r="D141" s="18"/>
      <c r="E141" s="19"/>
      <c r="F141" s="17" t="s">
        <v>416</v>
      </c>
      <c r="G141" s="18"/>
      <c r="H141" s="18"/>
      <c r="I141" s="78">
        <v>783</v>
      </c>
      <c r="J141" s="21"/>
      <c r="K141" s="21"/>
    </row>
    <row r="142" spans="1:11" ht="15" customHeight="1" x14ac:dyDescent="0.2">
      <c r="A142" s="63" t="s">
        <v>509</v>
      </c>
      <c r="B142" s="16"/>
      <c r="C142" s="17" t="s">
        <v>253</v>
      </c>
      <c r="D142" s="18"/>
      <c r="E142" s="19"/>
      <c r="F142" s="17" t="s">
        <v>164</v>
      </c>
      <c r="G142" s="18"/>
      <c r="H142" s="18"/>
      <c r="I142" s="78">
        <v>112</v>
      </c>
      <c r="J142" s="21"/>
      <c r="K142" s="21"/>
    </row>
    <row r="143" spans="1:11" ht="15" customHeight="1" x14ac:dyDescent="0.2">
      <c r="A143" s="63" t="s">
        <v>497</v>
      </c>
      <c r="B143" s="16"/>
      <c r="C143" s="17" t="s">
        <v>425</v>
      </c>
      <c r="D143" s="18"/>
      <c r="E143" s="19"/>
      <c r="F143" s="17" t="s">
        <v>327</v>
      </c>
      <c r="G143" s="18"/>
      <c r="H143" s="18"/>
      <c r="I143" s="78">
        <v>195</v>
      </c>
      <c r="J143" s="21"/>
      <c r="K143" s="21"/>
    </row>
    <row r="144" spans="1:11" ht="15" customHeight="1" x14ac:dyDescent="0.2">
      <c r="A144" s="63" t="s">
        <v>498</v>
      </c>
      <c r="B144" s="16"/>
      <c r="C144" s="17" t="s">
        <v>254</v>
      </c>
      <c r="D144" s="18"/>
      <c r="E144" s="19"/>
      <c r="F144" s="17" t="s">
        <v>113</v>
      </c>
      <c r="G144" s="18"/>
      <c r="H144" s="18"/>
      <c r="I144" s="78">
        <v>3602</v>
      </c>
      <c r="J144" s="21"/>
      <c r="K144" s="21"/>
    </row>
    <row r="145" spans="1:11" ht="15" customHeight="1" x14ac:dyDescent="0.2">
      <c r="A145" s="63" t="s">
        <v>499</v>
      </c>
      <c r="B145" s="16"/>
      <c r="C145" s="17" t="s">
        <v>255</v>
      </c>
      <c r="D145" s="18"/>
      <c r="E145" s="19"/>
      <c r="F145" s="17" t="s">
        <v>113</v>
      </c>
      <c r="G145" s="18"/>
      <c r="H145" s="18"/>
      <c r="I145" s="78">
        <v>195</v>
      </c>
      <c r="J145" s="21"/>
      <c r="K145" s="21"/>
    </row>
    <row r="146" spans="1:11" ht="15" customHeight="1" x14ac:dyDescent="0.2">
      <c r="A146" s="63" t="s">
        <v>500</v>
      </c>
      <c r="B146" s="16"/>
      <c r="C146" s="17" t="s">
        <v>238</v>
      </c>
      <c r="D146" s="18"/>
      <c r="E146" s="19"/>
      <c r="F146" s="17" t="s">
        <v>180</v>
      </c>
      <c r="G146" s="18"/>
      <c r="H146" s="18"/>
      <c r="I146" s="78">
        <v>50</v>
      </c>
      <c r="J146" s="21"/>
      <c r="K146" s="21"/>
    </row>
    <row r="147" spans="1:11" ht="15" customHeight="1" x14ac:dyDescent="0.2">
      <c r="A147" s="63" t="s">
        <v>501</v>
      </c>
      <c r="B147" s="16"/>
      <c r="C147" s="17" t="s">
        <v>426</v>
      </c>
      <c r="D147" s="18"/>
      <c r="E147" s="19"/>
      <c r="F147" s="17" t="s">
        <v>180</v>
      </c>
      <c r="G147" s="18"/>
      <c r="H147" s="18"/>
      <c r="I147" s="78">
        <f>ROUNDDOWN(131.28,0)</f>
        <v>131</v>
      </c>
      <c r="J147" s="21"/>
      <c r="K147" s="21"/>
    </row>
    <row r="148" spans="1:11" ht="15" customHeight="1" x14ac:dyDescent="0.2">
      <c r="A148" s="63" t="s">
        <v>502</v>
      </c>
      <c r="B148" s="16"/>
      <c r="C148" s="17" t="s">
        <v>427</v>
      </c>
      <c r="D148" s="18"/>
      <c r="E148" s="19"/>
      <c r="F148" s="17" t="s">
        <v>182</v>
      </c>
      <c r="G148" s="18"/>
      <c r="H148" s="18"/>
      <c r="I148" s="78">
        <f>ROUNDDOWN(158.09,0)</f>
        <v>158</v>
      </c>
      <c r="J148" s="21"/>
      <c r="K148" s="21"/>
    </row>
    <row r="149" spans="1:11" ht="15" customHeight="1" x14ac:dyDescent="0.2">
      <c r="A149" s="63" t="s">
        <v>503</v>
      </c>
      <c r="B149" s="16"/>
      <c r="C149" s="17" t="s">
        <v>235</v>
      </c>
      <c r="D149" s="18"/>
      <c r="E149" s="19"/>
      <c r="F149" s="17" t="s">
        <v>182</v>
      </c>
      <c r="G149" s="18"/>
      <c r="H149" s="18"/>
      <c r="I149" s="78">
        <f>ROUNDDOWN(91.23,0)</f>
        <v>91</v>
      </c>
      <c r="J149" s="21"/>
      <c r="K149" s="21"/>
    </row>
    <row r="150" spans="1:11" ht="15" customHeight="1" x14ac:dyDescent="0.2">
      <c r="A150" s="63" t="s">
        <v>504</v>
      </c>
      <c r="B150" s="16"/>
      <c r="C150" s="17" t="s">
        <v>256</v>
      </c>
      <c r="D150" s="18"/>
      <c r="E150" s="19"/>
      <c r="F150" s="17" t="s">
        <v>257</v>
      </c>
      <c r="G150" s="18"/>
      <c r="H150" s="18"/>
      <c r="I150" s="78">
        <v>138</v>
      </c>
      <c r="J150" s="21"/>
      <c r="K150" s="21"/>
    </row>
    <row r="151" spans="1:11" ht="15" customHeight="1" x14ac:dyDescent="0.2">
      <c r="A151" s="63" t="s">
        <v>456</v>
      </c>
      <c r="B151" s="16"/>
      <c r="C151" s="17" t="s">
        <v>331</v>
      </c>
      <c r="D151" s="18"/>
      <c r="E151" s="19"/>
      <c r="F151" s="17" t="s">
        <v>182</v>
      </c>
      <c r="G151" s="18"/>
      <c r="H151" s="18"/>
      <c r="I151" s="78">
        <v>116</v>
      </c>
      <c r="J151" s="21"/>
      <c r="K151" s="21"/>
    </row>
    <row r="152" spans="1:11" ht="15" customHeight="1" x14ac:dyDescent="0.2">
      <c r="A152" s="63" t="s">
        <v>457</v>
      </c>
      <c r="B152" s="16"/>
      <c r="C152" s="17" t="s">
        <v>332</v>
      </c>
      <c r="D152" s="18"/>
      <c r="E152" s="19"/>
      <c r="F152" s="17" t="s">
        <v>187</v>
      </c>
      <c r="G152" s="18"/>
      <c r="H152" s="18"/>
      <c r="I152" s="78">
        <v>132</v>
      </c>
      <c r="J152" s="21"/>
      <c r="K152" s="21"/>
    </row>
    <row r="153" spans="1:11" ht="15" customHeight="1" x14ac:dyDescent="0.2">
      <c r="A153" s="63" t="s">
        <v>458</v>
      </c>
      <c r="B153" s="16"/>
      <c r="C153" s="17" t="s">
        <v>333</v>
      </c>
      <c r="D153" s="18"/>
      <c r="E153" s="19"/>
      <c r="F153" s="17" t="s">
        <v>334</v>
      </c>
      <c r="G153" s="18"/>
      <c r="H153" s="18"/>
      <c r="I153" s="78">
        <v>991</v>
      </c>
      <c r="J153" s="21"/>
      <c r="K153" s="21"/>
    </row>
    <row r="154" spans="1:11" ht="15" customHeight="1" x14ac:dyDescent="0.2">
      <c r="A154" s="68" t="s">
        <v>459</v>
      </c>
      <c r="B154" s="26"/>
      <c r="C154" s="27" t="s">
        <v>335</v>
      </c>
      <c r="D154" s="28"/>
      <c r="E154" s="29"/>
      <c r="F154" s="27" t="s">
        <v>185</v>
      </c>
      <c r="G154" s="28"/>
      <c r="H154" s="28"/>
      <c r="I154" s="79">
        <v>149</v>
      </c>
      <c r="J154" s="21">
        <f>SUM(I105:I154)</f>
        <v>25229</v>
      </c>
      <c r="K154" s="21"/>
    </row>
    <row r="155" spans="1:11" ht="15" customHeight="1" x14ac:dyDescent="0.2">
      <c r="A155" s="63" t="s">
        <v>460</v>
      </c>
      <c r="B155" s="16"/>
      <c r="C155" s="17" t="s">
        <v>258</v>
      </c>
      <c r="D155" s="18"/>
      <c r="E155" s="19"/>
      <c r="F155" s="17" t="s">
        <v>213</v>
      </c>
      <c r="G155" s="18"/>
      <c r="H155" s="18"/>
      <c r="I155" s="78">
        <v>240</v>
      </c>
      <c r="J155" s="21"/>
      <c r="K155" s="21"/>
    </row>
    <row r="156" spans="1:11" ht="15" customHeight="1" x14ac:dyDescent="0.2">
      <c r="A156" s="63" t="s">
        <v>441</v>
      </c>
      <c r="B156" s="16"/>
      <c r="C156" s="17" t="s">
        <v>259</v>
      </c>
      <c r="D156" s="18"/>
      <c r="E156" s="19"/>
      <c r="F156" s="17" t="s">
        <v>190</v>
      </c>
      <c r="G156" s="18"/>
      <c r="H156" s="18"/>
      <c r="I156" s="78">
        <v>377</v>
      </c>
      <c r="J156" s="21"/>
      <c r="K156" s="21"/>
    </row>
    <row r="157" spans="1:11" ht="15" customHeight="1" x14ac:dyDescent="0.2">
      <c r="A157" s="63" t="s">
        <v>461</v>
      </c>
      <c r="B157" s="16"/>
      <c r="C157" s="17" t="s">
        <v>260</v>
      </c>
      <c r="D157" s="18"/>
      <c r="E157" s="19"/>
      <c r="F157" s="17" t="s">
        <v>261</v>
      </c>
      <c r="G157" s="18"/>
      <c r="H157" s="18"/>
      <c r="I157" s="78">
        <v>240</v>
      </c>
      <c r="J157" s="21"/>
      <c r="K157" s="21"/>
    </row>
    <row r="158" spans="1:11" ht="15" customHeight="1" x14ac:dyDescent="0.2">
      <c r="A158" s="63" t="s">
        <v>442</v>
      </c>
      <c r="B158" s="16"/>
      <c r="C158" s="17" t="s">
        <v>239</v>
      </c>
      <c r="D158" s="18"/>
      <c r="E158" s="19"/>
      <c r="F158" s="17" t="s">
        <v>198</v>
      </c>
      <c r="G158" s="18"/>
      <c r="H158" s="18"/>
      <c r="I158" s="78">
        <v>754</v>
      </c>
      <c r="J158" s="21"/>
      <c r="K158" s="21"/>
    </row>
    <row r="159" spans="1:11" ht="15" customHeight="1" x14ac:dyDescent="0.2">
      <c r="A159" s="63" t="s">
        <v>462</v>
      </c>
      <c r="B159" s="16"/>
      <c r="C159" s="17" t="s">
        <v>262</v>
      </c>
      <c r="D159" s="18"/>
      <c r="E159" s="19"/>
      <c r="F159" s="17" t="s">
        <v>203</v>
      </c>
      <c r="G159" s="18"/>
      <c r="H159" s="18"/>
      <c r="I159" s="78">
        <f>ROUNDDOWN(316.48,0)</f>
        <v>316</v>
      </c>
      <c r="J159" s="21"/>
      <c r="K159" s="21"/>
    </row>
    <row r="160" spans="1:11" ht="15" customHeight="1" x14ac:dyDescent="0.2">
      <c r="A160" s="63" t="s">
        <v>443</v>
      </c>
      <c r="B160" s="16"/>
      <c r="C160" s="17" t="s">
        <v>240</v>
      </c>
      <c r="D160" s="18"/>
      <c r="E160" s="19"/>
      <c r="F160" s="17" t="s">
        <v>241</v>
      </c>
      <c r="G160" s="18"/>
      <c r="H160" s="18"/>
      <c r="I160" s="78">
        <f>ROUNDDOWN(160.49,0)</f>
        <v>160</v>
      </c>
      <c r="J160" s="21"/>
      <c r="K160" s="21"/>
    </row>
    <row r="161" spans="1:11" ht="15" customHeight="1" x14ac:dyDescent="0.2">
      <c r="A161" s="63" t="s">
        <v>444</v>
      </c>
      <c r="B161" s="16"/>
      <c r="C161" s="17" t="s">
        <v>242</v>
      </c>
      <c r="D161" s="18"/>
      <c r="E161" s="19"/>
      <c r="F161" s="17" t="s">
        <v>209</v>
      </c>
      <c r="G161" s="18"/>
      <c r="H161" s="18"/>
      <c r="I161" s="78">
        <v>190</v>
      </c>
      <c r="J161" s="21"/>
      <c r="K161" s="21"/>
    </row>
    <row r="162" spans="1:11" ht="15" customHeight="1" x14ac:dyDescent="0.2">
      <c r="A162" s="63" t="s">
        <v>445</v>
      </c>
      <c r="B162" s="16"/>
      <c r="C162" s="17" t="s">
        <v>263</v>
      </c>
      <c r="D162" s="18"/>
      <c r="E162" s="19"/>
      <c r="F162" s="17" t="s">
        <v>211</v>
      </c>
      <c r="G162" s="18"/>
      <c r="H162" s="18"/>
      <c r="I162" s="78">
        <v>225</v>
      </c>
      <c r="J162" s="21"/>
      <c r="K162" s="21"/>
    </row>
    <row r="163" spans="1:11" ht="15" customHeight="1" x14ac:dyDescent="0.2">
      <c r="A163" s="63" t="s">
        <v>446</v>
      </c>
      <c r="B163" s="16"/>
      <c r="C163" s="17" t="s">
        <v>264</v>
      </c>
      <c r="D163" s="18"/>
      <c r="E163" s="19"/>
      <c r="F163" s="17" t="s">
        <v>265</v>
      </c>
      <c r="G163" s="18"/>
      <c r="H163" s="18"/>
      <c r="I163" s="78">
        <v>226</v>
      </c>
      <c r="J163" s="21"/>
      <c r="K163" s="21"/>
    </row>
    <row r="164" spans="1:11" ht="15" customHeight="1" x14ac:dyDescent="0.2">
      <c r="A164" s="63" t="s">
        <v>463</v>
      </c>
      <c r="B164" s="16"/>
      <c r="C164" s="17" t="s">
        <v>266</v>
      </c>
      <c r="D164" s="18"/>
      <c r="E164" s="19"/>
      <c r="F164" s="17" t="s">
        <v>267</v>
      </c>
      <c r="G164" s="18"/>
      <c r="H164" s="18"/>
      <c r="I164" s="78">
        <v>344</v>
      </c>
      <c r="J164" s="21"/>
      <c r="K164" s="21"/>
    </row>
    <row r="165" spans="1:11" ht="15" customHeight="1" x14ac:dyDescent="0.2">
      <c r="A165" s="63" t="s">
        <v>464</v>
      </c>
      <c r="B165" s="16"/>
      <c r="C165" s="17" t="s">
        <v>243</v>
      </c>
      <c r="D165" s="17"/>
      <c r="E165" s="19"/>
      <c r="F165" s="17" t="s">
        <v>82</v>
      </c>
      <c r="G165" s="18"/>
      <c r="H165" s="18"/>
      <c r="I165" s="78">
        <v>331</v>
      </c>
      <c r="J165" s="21"/>
      <c r="K165" s="21"/>
    </row>
    <row r="166" spans="1:11" ht="15" customHeight="1" x14ac:dyDescent="0.2">
      <c r="A166" s="63" t="s">
        <v>465</v>
      </c>
      <c r="B166" s="16"/>
      <c r="C166" s="17" t="s">
        <v>336</v>
      </c>
      <c r="D166" s="17"/>
      <c r="E166" s="19"/>
      <c r="F166" s="17" t="s">
        <v>82</v>
      </c>
      <c r="G166" s="18"/>
      <c r="H166" s="18"/>
      <c r="I166" s="78">
        <f>ROUNDDOWN(103.21,0)</f>
        <v>103</v>
      </c>
      <c r="J166" s="21"/>
      <c r="K166" s="21"/>
    </row>
    <row r="167" spans="1:11" ht="15" customHeight="1" x14ac:dyDescent="0.2">
      <c r="A167" s="63" t="s">
        <v>466</v>
      </c>
      <c r="B167" s="16"/>
      <c r="C167" s="17" t="s">
        <v>268</v>
      </c>
      <c r="D167" s="17"/>
      <c r="E167" s="19"/>
      <c r="F167" s="17" t="s">
        <v>417</v>
      </c>
      <c r="G167" s="18"/>
      <c r="H167" s="18"/>
      <c r="I167" s="74">
        <v>96</v>
      </c>
      <c r="J167" s="21"/>
      <c r="K167" s="21"/>
    </row>
    <row r="168" spans="1:11" ht="15" customHeight="1" x14ac:dyDescent="0.2">
      <c r="A168" s="63" t="s">
        <v>467</v>
      </c>
      <c r="B168" s="16"/>
      <c r="C168" s="17" t="s">
        <v>270</v>
      </c>
      <c r="D168" s="17"/>
      <c r="E168" s="19"/>
      <c r="F168" s="17" t="s">
        <v>418</v>
      </c>
      <c r="G168" s="18"/>
      <c r="H168" s="18"/>
      <c r="I168" s="74">
        <f>ROUNDDOWN(148.46,0)</f>
        <v>148</v>
      </c>
      <c r="J168" s="21"/>
      <c r="K168" s="21"/>
    </row>
    <row r="169" spans="1:11" ht="15" customHeight="1" x14ac:dyDescent="0.2">
      <c r="A169" s="63" t="s">
        <v>468</v>
      </c>
      <c r="B169" s="16"/>
      <c r="C169" s="17" t="s">
        <v>244</v>
      </c>
      <c r="D169" s="18"/>
      <c r="E169" s="17"/>
      <c r="F169" s="17" t="s">
        <v>190</v>
      </c>
      <c r="G169" s="18"/>
      <c r="H169" s="18"/>
      <c r="I169" s="74">
        <v>287</v>
      </c>
      <c r="J169" s="7"/>
      <c r="K169" s="21"/>
    </row>
    <row r="170" spans="1:11" ht="15" customHeight="1" x14ac:dyDescent="0.2">
      <c r="A170" s="63" t="s">
        <v>469</v>
      </c>
      <c r="B170" s="16"/>
      <c r="C170" s="17" t="s">
        <v>419</v>
      </c>
      <c r="D170" s="18"/>
      <c r="E170" s="17"/>
      <c r="F170" s="17" t="s">
        <v>198</v>
      </c>
      <c r="G170" s="18"/>
      <c r="H170" s="18"/>
      <c r="I170" s="78">
        <f>ROUNDDOWN(108.28,0)</f>
        <v>108</v>
      </c>
      <c r="J170" s="21"/>
      <c r="K170" s="21"/>
    </row>
    <row r="171" spans="1:11" ht="15" customHeight="1" x14ac:dyDescent="0.2">
      <c r="A171" s="63" t="s">
        <v>447</v>
      </c>
      <c r="C171" s="17" t="s">
        <v>337</v>
      </c>
      <c r="D171" s="18"/>
      <c r="E171" s="17"/>
      <c r="F171" s="17" t="s">
        <v>428</v>
      </c>
      <c r="G171" s="18"/>
      <c r="H171" s="18"/>
      <c r="I171" s="78">
        <v>3512</v>
      </c>
      <c r="J171" s="21"/>
      <c r="K171" s="21"/>
    </row>
    <row r="172" spans="1:11" ht="15" customHeight="1" x14ac:dyDescent="0.2">
      <c r="A172" s="63" t="s">
        <v>470</v>
      </c>
      <c r="C172" s="17" t="s">
        <v>272</v>
      </c>
      <c r="D172" s="18"/>
      <c r="E172" s="17"/>
      <c r="F172" s="17" t="s">
        <v>420</v>
      </c>
      <c r="G172" s="18"/>
      <c r="H172" s="18"/>
      <c r="I172" s="74">
        <v>582</v>
      </c>
      <c r="J172" s="21"/>
      <c r="K172" s="21"/>
    </row>
    <row r="173" spans="1:11" ht="15" customHeight="1" x14ac:dyDescent="0.2">
      <c r="A173" s="63" t="s">
        <v>471</v>
      </c>
      <c r="C173" s="17" t="s">
        <v>246</v>
      </c>
      <c r="D173" s="18"/>
      <c r="E173" s="17"/>
      <c r="F173" s="17" t="s">
        <v>247</v>
      </c>
      <c r="G173" s="18"/>
      <c r="H173" s="18"/>
      <c r="I173" s="74">
        <v>94</v>
      </c>
      <c r="J173" s="21"/>
      <c r="K173" s="21"/>
    </row>
    <row r="174" spans="1:11" ht="15" customHeight="1" x14ac:dyDescent="0.2">
      <c r="A174" s="63" t="s">
        <v>448</v>
      </c>
      <c r="C174" s="17" t="s">
        <v>274</v>
      </c>
      <c r="D174" s="18"/>
      <c r="E174" s="17"/>
      <c r="F174" s="17" t="s">
        <v>417</v>
      </c>
      <c r="G174" s="18"/>
      <c r="H174" s="18"/>
      <c r="I174" s="78">
        <v>130</v>
      </c>
      <c r="J174" s="21"/>
      <c r="K174" s="21"/>
    </row>
    <row r="175" spans="1:11" ht="15" customHeight="1" x14ac:dyDescent="0.2">
      <c r="A175" s="63" t="s">
        <v>472</v>
      </c>
      <c r="C175" s="17" t="s">
        <v>248</v>
      </c>
      <c r="D175" s="18"/>
      <c r="E175" s="17"/>
      <c r="F175" s="17" t="s">
        <v>249</v>
      </c>
      <c r="G175" s="18"/>
      <c r="H175" s="18"/>
      <c r="I175" s="78">
        <v>201</v>
      </c>
      <c r="J175" s="21"/>
      <c r="K175" s="21"/>
    </row>
    <row r="176" spans="1:11" ht="15" customHeight="1" x14ac:dyDescent="0.2">
      <c r="A176" s="63" t="s">
        <v>473</v>
      </c>
      <c r="C176" s="17" t="s">
        <v>275</v>
      </c>
      <c r="D176" s="18"/>
      <c r="E176" s="17"/>
      <c r="F176" s="17" t="s">
        <v>198</v>
      </c>
      <c r="G176" s="18"/>
      <c r="H176" s="18"/>
      <c r="I176" s="78">
        <v>133</v>
      </c>
      <c r="J176" s="21"/>
      <c r="K176" s="21"/>
    </row>
    <row r="177" spans="1:11" ht="15" customHeight="1" x14ac:dyDescent="0.2">
      <c r="A177" s="63" t="s">
        <v>474</v>
      </c>
      <c r="C177" s="33" t="s">
        <v>276</v>
      </c>
      <c r="D177" s="18"/>
      <c r="E177" s="17"/>
      <c r="F177" s="17" t="s">
        <v>82</v>
      </c>
      <c r="G177" s="18"/>
      <c r="H177" s="18"/>
      <c r="I177" s="78">
        <v>436</v>
      </c>
      <c r="J177" s="21"/>
      <c r="K177" s="21"/>
    </row>
    <row r="178" spans="1:11" ht="15" customHeight="1" x14ac:dyDescent="0.2">
      <c r="A178" s="63" t="s">
        <v>475</v>
      </c>
      <c r="C178" s="33" t="s">
        <v>277</v>
      </c>
      <c r="D178" s="18"/>
      <c r="E178" s="17"/>
      <c r="F178" s="17" t="s">
        <v>190</v>
      </c>
      <c r="G178" s="18"/>
      <c r="H178" s="18"/>
      <c r="I178" s="78">
        <v>126</v>
      </c>
      <c r="J178" s="21"/>
      <c r="K178" s="21"/>
    </row>
    <row r="179" spans="1:11" ht="15" customHeight="1" x14ac:dyDescent="0.2">
      <c r="A179" s="63" t="s">
        <v>476</v>
      </c>
      <c r="C179" s="33" t="s">
        <v>250</v>
      </c>
      <c r="D179" s="18"/>
      <c r="E179" s="17"/>
      <c r="F179" s="17" t="s">
        <v>203</v>
      </c>
      <c r="G179" s="18"/>
      <c r="H179" s="18"/>
      <c r="I179" s="78">
        <v>95</v>
      </c>
      <c r="J179" s="21"/>
      <c r="K179" s="21"/>
    </row>
    <row r="180" spans="1:11" ht="15" customHeight="1" x14ac:dyDescent="0.2">
      <c r="A180" s="63" t="s">
        <v>477</v>
      </c>
      <c r="C180" s="33" t="s">
        <v>278</v>
      </c>
      <c r="D180" s="18"/>
      <c r="E180" s="17"/>
      <c r="F180" s="17" t="s">
        <v>279</v>
      </c>
      <c r="G180" s="18"/>
      <c r="H180" s="18"/>
      <c r="I180" s="78">
        <v>281</v>
      </c>
      <c r="J180" s="21"/>
      <c r="K180" s="21"/>
    </row>
    <row r="181" spans="1:11" ht="15" customHeight="1" x14ac:dyDescent="0.2">
      <c r="A181" s="63" t="s">
        <v>478</v>
      </c>
      <c r="C181" s="33" t="s">
        <v>280</v>
      </c>
      <c r="D181" s="18"/>
      <c r="E181" s="17"/>
      <c r="F181" s="17" t="s">
        <v>281</v>
      </c>
      <c r="G181" s="18"/>
      <c r="H181" s="18"/>
      <c r="I181" s="78">
        <v>909</v>
      </c>
      <c r="J181" s="21"/>
      <c r="K181" s="21"/>
    </row>
    <row r="182" spans="1:11" ht="15" customHeight="1" x14ac:dyDescent="0.2">
      <c r="A182" s="63" t="s">
        <v>479</v>
      </c>
      <c r="C182" s="33" t="s">
        <v>282</v>
      </c>
      <c r="D182" s="18"/>
      <c r="E182" s="17"/>
      <c r="F182" s="17" t="s">
        <v>421</v>
      </c>
      <c r="G182" s="18"/>
      <c r="H182" s="18"/>
      <c r="I182" s="78">
        <v>258</v>
      </c>
      <c r="J182" s="21"/>
      <c r="K182" s="21"/>
    </row>
    <row r="183" spans="1:11" ht="15" customHeight="1" x14ac:dyDescent="0.2">
      <c r="A183" s="63" t="s">
        <v>480</v>
      </c>
      <c r="C183" s="33" t="s">
        <v>284</v>
      </c>
      <c r="D183" s="18"/>
      <c r="E183" s="17"/>
      <c r="F183" s="17" t="s">
        <v>422</v>
      </c>
      <c r="G183" s="18"/>
      <c r="H183" s="18"/>
      <c r="I183" s="78">
        <v>141</v>
      </c>
      <c r="J183" s="21"/>
      <c r="K183" s="21"/>
    </row>
    <row r="184" spans="1:11" ht="15" customHeight="1" x14ac:dyDescent="0.2">
      <c r="A184" s="63" t="s">
        <v>481</v>
      </c>
      <c r="C184" s="33" t="s">
        <v>286</v>
      </c>
      <c r="D184" s="18"/>
      <c r="E184" s="17"/>
      <c r="F184" s="17" t="s">
        <v>98</v>
      </c>
      <c r="G184" s="18"/>
      <c r="H184" s="18"/>
      <c r="I184" s="78">
        <v>358</v>
      </c>
      <c r="J184" s="21"/>
      <c r="K184" s="21"/>
    </row>
    <row r="185" spans="1:11" ht="15" customHeight="1" x14ac:dyDescent="0.2">
      <c r="A185" s="63" t="s">
        <v>482</v>
      </c>
      <c r="C185" s="33" t="s">
        <v>287</v>
      </c>
      <c r="D185" s="18"/>
      <c r="E185" s="17"/>
      <c r="F185" s="17" t="s">
        <v>98</v>
      </c>
      <c r="G185" s="18"/>
      <c r="H185" s="18"/>
      <c r="I185" s="78">
        <v>151</v>
      </c>
      <c r="J185" s="21"/>
      <c r="K185" s="21"/>
    </row>
    <row r="186" spans="1:11" ht="15" customHeight="1" x14ac:dyDescent="0.2">
      <c r="A186" s="63" t="s">
        <v>449</v>
      </c>
      <c r="C186" s="33" t="s">
        <v>339</v>
      </c>
      <c r="D186" s="18"/>
      <c r="E186" s="17"/>
      <c r="F186" s="17" t="s">
        <v>140</v>
      </c>
      <c r="G186" s="18"/>
      <c r="H186" s="18"/>
      <c r="I186" s="78">
        <v>182</v>
      </c>
      <c r="J186" s="21"/>
      <c r="K186" s="21"/>
    </row>
    <row r="187" spans="1:11" ht="15" customHeight="1" x14ac:dyDescent="0.2">
      <c r="A187" s="63" t="s">
        <v>483</v>
      </c>
      <c r="C187" s="33" t="s">
        <v>288</v>
      </c>
      <c r="D187" s="18"/>
      <c r="E187" s="17"/>
      <c r="F187" s="17" t="s">
        <v>213</v>
      </c>
      <c r="G187" s="18"/>
      <c r="H187" s="18"/>
      <c r="I187" s="78">
        <v>153</v>
      </c>
      <c r="J187" s="21"/>
      <c r="K187" s="21"/>
    </row>
    <row r="188" spans="1:11" ht="15" customHeight="1" x14ac:dyDescent="0.2">
      <c r="A188" s="63" t="s">
        <v>450</v>
      </c>
      <c r="C188" s="33" t="s">
        <v>340</v>
      </c>
      <c r="D188" s="18"/>
      <c r="E188" s="17"/>
      <c r="F188" s="17" t="s">
        <v>203</v>
      </c>
      <c r="G188" s="18"/>
      <c r="H188" s="18"/>
      <c r="I188" s="78">
        <v>105</v>
      </c>
      <c r="J188" s="21"/>
      <c r="K188" s="21"/>
    </row>
    <row r="189" spans="1:11" ht="15" customHeight="1" x14ac:dyDescent="0.2">
      <c r="A189" s="63" t="s">
        <v>484</v>
      </c>
      <c r="C189" s="33" t="s">
        <v>289</v>
      </c>
      <c r="D189" s="18"/>
      <c r="E189" s="17"/>
      <c r="F189" s="17" t="s">
        <v>290</v>
      </c>
      <c r="G189" s="18"/>
      <c r="H189" s="18"/>
      <c r="I189" s="78">
        <v>126</v>
      </c>
      <c r="J189" s="21"/>
      <c r="K189" s="21"/>
    </row>
    <row r="190" spans="1:11" ht="15" customHeight="1" x14ac:dyDescent="0.2">
      <c r="A190" s="63" t="s">
        <v>485</v>
      </c>
      <c r="C190" s="33" t="s">
        <v>291</v>
      </c>
      <c r="D190" s="18"/>
      <c r="E190" s="17"/>
      <c r="F190" s="17" t="s">
        <v>423</v>
      </c>
      <c r="G190" s="18"/>
      <c r="H190" s="18"/>
      <c r="I190" s="78">
        <v>120</v>
      </c>
      <c r="J190" s="21"/>
      <c r="K190" s="21"/>
    </row>
    <row r="191" spans="1:11" ht="15" customHeight="1" x14ac:dyDescent="0.2">
      <c r="A191" s="63" t="s">
        <v>486</v>
      </c>
      <c r="C191" s="33" t="s">
        <v>293</v>
      </c>
      <c r="D191" s="18"/>
      <c r="E191" s="17"/>
      <c r="F191" s="17" t="s">
        <v>294</v>
      </c>
      <c r="G191" s="18"/>
      <c r="H191" s="18"/>
      <c r="I191" s="78">
        <v>247</v>
      </c>
      <c r="J191" s="21"/>
      <c r="K191" s="21"/>
    </row>
    <row r="192" spans="1:11" ht="15" customHeight="1" x14ac:dyDescent="0.2">
      <c r="A192" s="63" t="s">
        <v>487</v>
      </c>
      <c r="C192" s="33" t="s">
        <v>295</v>
      </c>
      <c r="D192" s="18"/>
      <c r="E192" s="17"/>
      <c r="F192" s="17" t="s">
        <v>247</v>
      </c>
      <c r="G192" s="18"/>
      <c r="H192" s="34"/>
      <c r="I192" s="78">
        <v>719</v>
      </c>
      <c r="J192" s="7"/>
      <c r="K192" s="21"/>
    </row>
    <row r="193" spans="1:12" ht="15" customHeight="1" x14ac:dyDescent="0.2">
      <c r="A193" s="63" t="s">
        <v>488</v>
      </c>
      <c r="C193" s="33" t="s">
        <v>296</v>
      </c>
      <c r="D193" s="18"/>
      <c r="E193" s="17"/>
      <c r="F193" s="17" t="s">
        <v>203</v>
      </c>
      <c r="G193" s="18"/>
      <c r="H193" s="34"/>
      <c r="I193" s="78">
        <f>ROUNDDOWN(146.1,0)</f>
        <v>146</v>
      </c>
      <c r="J193" s="7"/>
      <c r="K193" s="21"/>
    </row>
    <row r="194" spans="1:12" ht="15" customHeight="1" x14ac:dyDescent="0.2">
      <c r="A194" s="63" t="s">
        <v>489</v>
      </c>
      <c r="B194" s="16"/>
      <c r="C194" s="33" t="s">
        <v>297</v>
      </c>
      <c r="D194" s="18"/>
      <c r="E194" s="17"/>
      <c r="F194" s="17" t="s">
        <v>298</v>
      </c>
      <c r="G194" s="18"/>
      <c r="H194" s="34"/>
      <c r="I194" s="78">
        <v>120</v>
      </c>
      <c r="J194" s="21"/>
      <c r="K194" s="21"/>
      <c r="L194" s="21"/>
    </row>
    <row r="195" spans="1:12" ht="15" customHeight="1" x14ac:dyDescent="0.2">
      <c r="A195" s="63" t="s">
        <v>490</v>
      </c>
      <c r="B195" s="16"/>
      <c r="C195" s="33" t="s">
        <v>299</v>
      </c>
      <c r="D195" s="18"/>
      <c r="E195" s="17"/>
      <c r="F195" s="17" t="s">
        <v>31</v>
      </c>
      <c r="G195" s="18"/>
      <c r="H195" s="34"/>
      <c r="I195" s="78">
        <v>105</v>
      </c>
      <c r="J195" s="21"/>
      <c r="K195" s="21"/>
      <c r="L195" s="21"/>
    </row>
    <row r="196" spans="1:12" ht="15" customHeight="1" x14ac:dyDescent="0.2">
      <c r="A196" s="63" t="s">
        <v>510</v>
      </c>
      <c r="B196" s="26"/>
      <c r="C196" s="36" t="s">
        <v>300</v>
      </c>
      <c r="D196" s="28"/>
      <c r="E196" s="27"/>
      <c r="F196" s="27" t="s">
        <v>301</v>
      </c>
      <c r="G196" s="28"/>
      <c r="H196" s="37"/>
      <c r="I196" s="79">
        <v>118</v>
      </c>
      <c r="J196" s="21">
        <f>SUM(I155:I196)</f>
        <v>13693</v>
      </c>
      <c r="K196" s="21"/>
      <c r="L196" s="21"/>
    </row>
    <row r="197" spans="1:12" ht="15" customHeight="1" x14ac:dyDescent="0.2">
      <c r="A197" s="66"/>
      <c r="B197" s="57"/>
      <c r="C197" s="58" t="s">
        <v>343</v>
      </c>
      <c r="D197" s="65"/>
      <c r="E197" s="57"/>
      <c r="F197" s="58"/>
      <c r="G197" s="65"/>
      <c r="H197" s="58"/>
      <c r="I197" s="82">
        <f>SUM(I5:I196)</f>
        <v>861081</v>
      </c>
    </row>
    <row r="198" spans="1:12" ht="15" customHeight="1" x14ac:dyDescent="0.2">
      <c r="B198" s="14" t="s">
        <v>452</v>
      </c>
      <c r="C198" s="7" t="s">
        <v>453</v>
      </c>
    </row>
  </sheetData>
  <mergeCells count="2">
    <mergeCell ref="B4:D4"/>
    <mergeCell ref="E4:G4"/>
  </mergeCells>
  <phoneticPr fontId="3"/>
  <printOptions horizontalCentered="1" verticalCentered="1"/>
  <pageMargins left="0.75" right="0.57999999999999996" top="0.62" bottom="0.61" header="0.51200000000000001" footer="0.51200000000000001"/>
  <pageSetup paperSize="9" orientation="portrait" blackAndWhite="1" r:id="rId1"/>
  <headerFooter alignWithMargins="0"/>
  <rowBreaks count="3" manualBreakCount="3">
    <brk id="54" max="16383" man="1"/>
    <brk id="104" max="16383" man="1"/>
    <brk id="154" max="8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195"/>
  <sheetViews>
    <sheetView zoomScaleNormal="100" workbookViewId="0"/>
  </sheetViews>
  <sheetFormatPr defaultRowHeight="15" customHeight="1" x14ac:dyDescent="0.2"/>
  <cols>
    <col min="1" max="1" width="5.19921875" style="7" customWidth="1"/>
    <col min="2" max="2" width="2.69921875" style="7" customWidth="1"/>
    <col min="3" max="3" width="15.69921875" style="7" customWidth="1"/>
    <col min="4" max="5" width="2.69921875" style="7" customWidth="1"/>
    <col min="6" max="6" width="15.69921875" style="7" customWidth="1"/>
    <col min="7" max="8" width="2.69921875" style="7" customWidth="1"/>
    <col min="9" max="9" width="19.69921875" style="41" customWidth="1"/>
    <col min="10" max="10" width="6.09765625" style="41" bestFit="1" customWidth="1"/>
    <col min="11" max="11" width="19.19921875" style="41" customWidth="1"/>
    <col min="12" max="16384" width="8.796875" style="7"/>
  </cols>
  <sheetData>
    <row r="1" spans="1:11" s="3" customFormat="1" ht="18" customHeight="1" x14ac:dyDescent="0.2">
      <c r="A1" s="1" t="s">
        <v>0</v>
      </c>
      <c r="B1" s="2"/>
      <c r="C1" s="2"/>
      <c r="D1" s="2"/>
      <c r="E1" s="2"/>
      <c r="I1" s="4" t="s">
        <v>511</v>
      </c>
      <c r="J1" s="5"/>
      <c r="K1" s="5"/>
    </row>
    <row r="2" spans="1:11" ht="15" customHeight="1" x14ac:dyDescent="0.2">
      <c r="A2" s="6"/>
      <c r="B2" s="6"/>
      <c r="C2" s="6"/>
      <c r="D2" s="6"/>
      <c r="E2" s="6"/>
      <c r="I2" s="8" t="s">
        <v>438</v>
      </c>
      <c r="J2" s="9"/>
      <c r="K2" s="9"/>
    </row>
    <row r="3" spans="1:11" ht="15" customHeight="1" x14ac:dyDescent="0.2">
      <c r="A3" s="6"/>
      <c r="B3" s="6"/>
      <c r="C3" s="6"/>
      <c r="D3" s="6"/>
      <c r="E3" s="6"/>
      <c r="I3" s="8"/>
      <c r="J3" s="9"/>
      <c r="K3" s="9"/>
    </row>
    <row r="4" spans="1:11" s="14" customFormat="1" ht="18" customHeight="1" x14ac:dyDescent="0.2">
      <c r="A4" s="10" t="s">
        <v>3</v>
      </c>
      <c r="B4" s="240" t="s">
        <v>4</v>
      </c>
      <c r="C4" s="241"/>
      <c r="D4" s="242"/>
      <c r="E4" s="240" t="s">
        <v>5</v>
      </c>
      <c r="F4" s="241"/>
      <c r="G4" s="242"/>
      <c r="H4" s="11"/>
      <c r="I4" s="12" t="s">
        <v>6</v>
      </c>
      <c r="J4" s="13"/>
      <c r="K4" s="13"/>
    </row>
    <row r="5" spans="1:11" ht="15" customHeight="1" x14ac:dyDescent="0.2">
      <c r="A5" s="63">
        <v>1</v>
      </c>
      <c r="B5" s="16"/>
      <c r="C5" s="17" t="s">
        <v>7</v>
      </c>
      <c r="D5" s="18"/>
      <c r="E5" s="19"/>
      <c r="F5" s="17" t="s">
        <v>357</v>
      </c>
      <c r="G5" s="18"/>
      <c r="H5" s="17"/>
      <c r="I5" s="74">
        <v>2508</v>
      </c>
      <c r="J5" s="21"/>
      <c r="K5" s="21"/>
    </row>
    <row r="6" spans="1:11" ht="15" customHeight="1" x14ac:dyDescent="0.2">
      <c r="A6" s="63">
        <v>2</v>
      </c>
      <c r="B6" s="16"/>
      <c r="C6" s="17" t="s">
        <v>9</v>
      </c>
      <c r="D6" s="18"/>
      <c r="E6" s="19"/>
      <c r="F6" s="17" t="s">
        <v>358</v>
      </c>
      <c r="G6" s="18"/>
      <c r="H6" s="17"/>
      <c r="I6" s="74">
        <v>6974</v>
      </c>
      <c r="J6" s="21"/>
      <c r="K6" s="21"/>
    </row>
    <row r="7" spans="1:11" ht="15" customHeight="1" x14ac:dyDescent="0.2">
      <c r="A7" s="63">
        <v>3</v>
      </c>
      <c r="B7" s="16"/>
      <c r="C7" s="17" t="s">
        <v>11</v>
      </c>
      <c r="D7" s="18"/>
      <c r="E7" s="19"/>
      <c r="F7" s="17" t="s">
        <v>359</v>
      </c>
      <c r="G7" s="18"/>
      <c r="H7" s="17"/>
      <c r="I7" s="74">
        <v>1369</v>
      </c>
      <c r="J7" s="21"/>
      <c r="K7" s="21"/>
    </row>
    <row r="8" spans="1:11" ht="15" customHeight="1" x14ac:dyDescent="0.2">
      <c r="A8" s="63">
        <v>4</v>
      </c>
      <c r="B8" s="16"/>
      <c r="C8" s="17" t="s">
        <v>13</v>
      </c>
      <c r="D8" s="18"/>
      <c r="E8" s="19"/>
      <c r="F8" s="17" t="s">
        <v>360</v>
      </c>
      <c r="G8" s="18"/>
      <c r="H8" s="17"/>
      <c r="I8" s="74">
        <v>2580</v>
      </c>
      <c r="J8" s="21"/>
      <c r="K8" s="21"/>
    </row>
    <row r="9" spans="1:11" ht="15" customHeight="1" x14ac:dyDescent="0.2">
      <c r="A9" s="63">
        <v>5</v>
      </c>
      <c r="B9" s="16"/>
      <c r="C9" s="17" t="s">
        <v>15</v>
      </c>
      <c r="D9" s="18"/>
      <c r="E9" s="19"/>
      <c r="F9" s="17" t="s">
        <v>361</v>
      </c>
      <c r="G9" s="18"/>
      <c r="H9" s="17"/>
      <c r="I9" s="74">
        <v>1818</v>
      </c>
      <c r="J9" s="21"/>
      <c r="K9" s="21"/>
    </row>
    <row r="10" spans="1:11" ht="15" customHeight="1" x14ac:dyDescent="0.2">
      <c r="A10" s="63">
        <v>6</v>
      </c>
      <c r="B10" s="16"/>
      <c r="C10" s="17" t="s">
        <v>17</v>
      </c>
      <c r="D10" s="18"/>
      <c r="E10" s="19"/>
      <c r="F10" s="17" t="s">
        <v>362</v>
      </c>
      <c r="G10" s="18"/>
      <c r="H10" s="17"/>
      <c r="I10" s="74">
        <v>2322</v>
      </c>
      <c r="J10" s="21"/>
      <c r="K10" s="21"/>
    </row>
    <row r="11" spans="1:11" ht="15" customHeight="1" x14ac:dyDescent="0.2">
      <c r="A11" s="63">
        <v>7</v>
      </c>
      <c r="B11" s="16"/>
      <c r="C11" s="17" t="s">
        <v>19</v>
      </c>
      <c r="D11" s="18"/>
      <c r="E11" s="19"/>
      <c r="F11" s="17" t="s">
        <v>362</v>
      </c>
      <c r="G11" s="18"/>
      <c r="H11" s="17"/>
      <c r="I11" s="74">
        <v>2384</v>
      </c>
      <c r="J11" s="21"/>
      <c r="K11" s="21"/>
    </row>
    <row r="12" spans="1:11" ht="15" customHeight="1" x14ac:dyDescent="0.2">
      <c r="A12" s="63">
        <v>8</v>
      </c>
      <c r="B12" s="16"/>
      <c r="C12" s="17" t="s">
        <v>20</v>
      </c>
      <c r="D12" s="18"/>
      <c r="E12" s="19"/>
      <c r="F12" s="17" t="s">
        <v>363</v>
      </c>
      <c r="G12" s="18"/>
      <c r="H12" s="17"/>
      <c r="I12" s="74">
        <v>1195</v>
      </c>
      <c r="J12" s="21"/>
      <c r="K12" s="21"/>
    </row>
    <row r="13" spans="1:11" ht="15" customHeight="1" x14ac:dyDescent="0.2">
      <c r="A13" s="63">
        <v>9</v>
      </c>
      <c r="B13" s="16"/>
      <c r="C13" s="17" t="s">
        <v>22</v>
      </c>
      <c r="D13" s="18"/>
      <c r="E13" s="19"/>
      <c r="F13" s="17" t="s">
        <v>363</v>
      </c>
      <c r="G13" s="18"/>
      <c r="H13" s="17"/>
      <c r="I13" s="74">
        <v>1195</v>
      </c>
      <c r="J13" s="21"/>
      <c r="K13" s="21"/>
    </row>
    <row r="14" spans="1:11" ht="15" customHeight="1" x14ac:dyDescent="0.2">
      <c r="A14" s="63">
        <v>10</v>
      </c>
      <c r="B14" s="16"/>
      <c r="C14" s="17" t="s">
        <v>23</v>
      </c>
      <c r="D14" s="18"/>
      <c r="E14" s="19"/>
      <c r="F14" s="17" t="s">
        <v>364</v>
      </c>
      <c r="G14" s="18"/>
      <c r="H14" s="17"/>
      <c r="I14" s="74">
        <v>6586</v>
      </c>
      <c r="J14" s="21"/>
      <c r="K14" s="21"/>
    </row>
    <row r="15" spans="1:11" ht="15" customHeight="1" x14ac:dyDescent="0.2">
      <c r="A15" s="63">
        <v>11</v>
      </c>
      <c r="B15" s="16"/>
      <c r="C15" s="17" t="s">
        <v>25</v>
      </c>
      <c r="D15" s="18"/>
      <c r="E15" s="19"/>
      <c r="F15" s="17" t="s">
        <v>364</v>
      </c>
      <c r="G15" s="18"/>
      <c r="H15" s="17"/>
      <c r="I15" s="74">
        <v>2694</v>
      </c>
      <c r="J15" s="21"/>
      <c r="K15" s="21"/>
    </row>
    <row r="16" spans="1:11" ht="15" customHeight="1" x14ac:dyDescent="0.2">
      <c r="A16" s="63">
        <v>12</v>
      </c>
      <c r="B16" s="16"/>
      <c r="C16" s="17" t="s">
        <v>26</v>
      </c>
      <c r="D16" s="18"/>
      <c r="E16" s="19"/>
      <c r="F16" s="17" t="s">
        <v>365</v>
      </c>
      <c r="G16" s="18"/>
      <c r="H16" s="17"/>
      <c r="I16" s="74">
        <v>3067</v>
      </c>
      <c r="J16" s="21"/>
      <c r="K16" s="21"/>
    </row>
    <row r="17" spans="1:11" ht="15" customHeight="1" x14ac:dyDescent="0.2">
      <c r="A17" s="63">
        <v>13</v>
      </c>
      <c r="B17" s="16"/>
      <c r="C17" s="17" t="s">
        <v>28</v>
      </c>
      <c r="D17" s="18"/>
      <c r="E17" s="19"/>
      <c r="F17" s="17" t="s">
        <v>366</v>
      </c>
      <c r="G17" s="18"/>
      <c r="H17" s="17"/>
      <c r="I17" s="74">
        <v>2506</v>
      </c>
      <c r="J17" s="21"/>
      <c r="K17" s="21"/>
    </row>
    <row r="18" spans="1:11" ht="15" customHeight="1" x14ac:dyDescent="0.2">
      <c r="A18" s="63">
        <v>14</v>
      </c>
      <c r="B18" s="16"/>
      <c r="C18" s="17" t="s">
        <v>30</v>
      </c>
      <c r="D18" s="18"/>
      <c r="E18" s="19"/>
      <c r="F18" s="17" t="s">
        <v>31</v>
      </c>
      <c r="G18" s="18"/>
      <c r="H18" s="17"/>
      <c r="I18" s="74">
        <v>5583</v>
      </c>
      <c r="J18" s="21"/>
      <c r="K18" s="21"/>
    </row>
    <row r="19" spans="1:11" ht="15" customHeight="1" x14ac:dyDescent="0.2">
      <c r="A19" s="63">
        <v>15</v>
      </c>
      <c r="B19" s="16"/>
      <c r="C19" s="17" t="s">
        <v>32</v>
      </c>
      <c r="D19" s="18"/>
      <c r="E19" s="19"/>
      <c r="F19" s="17" t="s">
        <v>367</v>
      </c>
      <c r="G19" s="18"/>
      <c r="H19" s="17"/>
      <c r="I19" s="74">
        <v>896</v>
      </c>
      <c r="J19" s="21"/>
      <c r="K19" s="21"/>
    </row>
    <row r="20" spans="1:11" ht="15" customHeight="1" x14ac:dyDescent="0.2">
      <c r="A20" s="63">
        <v>16</v>
      </c>
      <c r="B20" s="16"/>
      <c r="C20" s="17" t="s">
        <v>34</v>
      </c>
      <c r="D20" s="18"/>
      <c r="E20" s="19"/>
      <c r="F20" s="17" t="s">
        <v>368</v>
      </c>
      <c r="G20" s="18"/>
      <c r="H20" s="17"/>
      <c r="I20" s="74">
        <v>1509</v>
      </c>
      <c r="J20" s="21"/>
      <c r="K20" s="21"/>
    </row>
    <row r="21" spans="1:11" ht="15" customHeight="1" x14ac:dyDescent="0.2">
      <c r="A21" s="63">
        <v>17</v>
      </c>
      <c r="B21" s="16"/>
      <c r="C21" s="17" t="s">
        <v>36</v>
      </c>
      <c r="D21" s="18"/>
      <c r="E21" s="19"/>
      <c r="F21" s="17" t="s">
        <v>368</v>
      </c>
      <c r="G21" s="18"/>
      <c r="H21" s="17"/>
      <c r="I21" s="74">
        <v>3900</v>
      </c>
      <c r="J21" s="21"/>
      <c r="K21" s="21"/>
    </row>
    <row r="22" spans="1:11" ht="15" customHeight="1" x14ac:dyDescent="0.2">
      <c r="A22" s="63">
        <v>18</v>
      </c>
      <c r="B22" s="16"/>
      <c r="C22" s="17" t="s">
        <v>37</v>
      </c>
      <c r="D22" s="18"/>
      <c r="E22" s="19"/>
      <c r="F22" s="17" t="s">
        <v>369</v>
      </c>
      <c r="G22" s="18"/>
      <c r="H22" s="17"/>
      <c r="I22" s="74">
        <v>968</v>
      </c>
      <c r="J22" s="21"/>
      <c r="K22" s="21"/>
    </row>
    <row r="23" spans="1:11" ht="15" customHeight="1" x14ac:dyDescent="0.2">
      <c r="A23" s="63">
        <v>19</v>
      </c>
      <c r="B23" s="16"/>
      <c r="C23" s="17" t="s">
        <v>39</v>
      </c>
      <c r="D23" s="18"/>
      <c r="E23" s="19"/>
      <c r="F23" s="17" t="s">
        <v>370</v>
      </c>
      <c r="G23" s="18"/>
      <c r="H23" s="17"/>
      <c r="I23" s="74">
        <v>2278</v>
      </c>
      <c r="J23" s="21"/>
      <c r="K23" s="21"/>
    </row>
    <row r="24" spans="1:11" ht="15" customHeight="1" x14ac:dyDescent="0.2">
      <c r="A24" s="63">
        <v>20</v>
      </c>
      <c r="B24" s="16"/>
      <c r="C24" s="17" t="s">
        <v>41</v>
      </c>
      <c r="D24" s="18"/>
      <c r="E24" s="19"/>
      <c r="F24" s="17" t="s">
        <v>371</v>
      </c>
      <c r="G24" s="18"/>
      <c r="H24" s="17"/>
      <c r="I24" s="74">
        <v>1974</v>
      </c>
      <c r="J24" s="21"/>
      <c r="K24" s="21"/>
    </row>
    <row r="25" spans="1:11" ht="15" customHeight="1" x14ac:dyDescent="0.2">
      <c r="A25" s="63">
        <v>21</v>
      </c>
      <c r="B25" s="16"/>
      <c r="C25" s="17" t="s">
        <v>43</v>
      </c>
      <c r="D25" s="18"/>
      <c r="E25" s="19"/>
      <c r="F25" s="17" t="s">
        <v>372</v>
      </c>
      <c r="G25" s="18"/>
      <c r="H25" s="17"/>
      <c r="I25" s="74">
        <v>1818</v>
      </c>
      <c r="J25" s="21"/>
      <c r="K25" s="21"/>
    </row>
    <row r="26" spans="1:11" ht="15" customHeight="1" x14ac:dyDescent="0.2">
      <c r="A26" s="63">
        <v>22</v>
      </c>
      <c r="B26" s="16"/>
      <c r="C26" s="17" t="s">
        <v>45</v>
      </c>
      <c r="D26" s="18"/>
      <c r="E26" s="19"/>
      <c r="F26" s="17" t="s">
        <v>373</v>
      </c>
      <c r="G26" s="18"/>
      <c r="H26" s="17"/>
      <c r="I26" s="74">
        <v>1654</v>
      </c>
      <c r="J26" s="21"/>
      <c r="K26" s="21"/>
    </row>
    <row r="27" spans="1:11" ht="15" customHeight="1" x14ac:dyDescent="0.2">
      <c r="A27" s="63">
        <v>23</v>
      </c>
      <c r="B27" s="16"/>
      <c r="C27" s="17" t="s">
        <v>47</v>
      </c>
      <c r="D27" s="18"/>
      <c r="E27" s="19"/>
      <c r="F27" s="17" t="s">
        <v>374</v>
      </c>
      <c r="G27" s="18"/>
      <c r="H27" s="17"/>
      <c r="I27" s="74">
        <v>2704</v>
      </c>
      <c r="J27" s="21"/>
      <c r="K27" s="21"/>
    </row>
    <row r="28" spans="1:11" ht="15" customHeight="1" x14ac:dyDescent="0.2">
      <c r="A28" s="63">
        <v>24</v>
      </c>
      <c r="B28" s="16"/>
      <c r="C28" s="17" t="s">
        <v>49</v>
      </c>
      <c r="D28" s="18"/>
      <c r="E28" s="19"/>
      <c r="F28" s="17" t="s">
        <v>50</v>
      </c>
      <c r="G28" s="18"/>
      <c r="H28" s="17"/>
      <c r="I28" s="74">
        <v>1411</v>
      </c>
      <c r="J28" s="21"/>
      <c r="K28" s="21"/>
    </row>
    <row r="29" spans="1:11" ht="15" customHeight="1" x14ac:dyDescent="0.2">
      <c r="A29" s="63">
        <v>25</v>
      </c>
      <c r="B29" s="16"/>
      <c r="C29" s="17" t="s">
        <v>51</v>
      </c>
      <c r="D29" s="18"/>
      <c r="E29" s="19"/>
      <c r="F29" s="17" t="s">
        <v>52</v>
      </c>
      <c r="G29" s="18"/>
      <c r="H29" s="17"/>
      <c r="I29" s="74">
        <v>1295</v>
      </c>
      <c r="J29" s="21"/>
      <c r="K29" s="21"/>
    </row>
    <row r="30" spans="1:11" ht="15" customHeight="1" x14ac:dyDescent="0.2">
      <c r="A30" s="63">
        <v>26</v>
      </c>
      <c r="B30" s="16"/>
      <c r="C30" s="17" t="s">
        <v>53</v>
      </c>
      <c r="D30" s="18"/>
      <c r="E30" s="19"/>
      <c r="F30" s="17" t="s">
        <v>358</v>
      </c>
      <c r="G30" s="18"/>
      <c r="H30" s="17"/>
      <c r="I30" s="74">
        <v>3020</v>
      </c>
      <c r="J30" s="21"/>
      <c r="K30" s="21"/>
    </row>
    <row r="31" spans="1:11" ht="15" customHeight="1" x14ac:dyDescent="0.2">
      <c r="A31" s="63">
        <v>27</v>
      </c>
      <c r="B31" s="16"/>
      <c r="C31" s="17" t="s">
        <v>54</v>
      </c>
      <c r="D31" s="18"/>
      <c r="E31" s="19"/>
      <c r="F31" s="17" t="s">
        <v>375</v>
      </c>
      <c r="G31" s="18"/>
      <c r="H31" s="17"/>
      <c r="I31" s="74">
        <v>4959</v>
      </c>
      <c r="J31" s="21"/>
      <c r="K31" s="21"/>
    </row>
    <row r="32" spans="1:11" ht="15" customHeight="1" x14ac:dyDescent="0.2">
      <c r="A32" s="63">
        <v>28</v>
      </c>
      <c r="B32" s="16"/>
      <c r="C32" s="17" t="s">
        <v>376</v>
      </c>
      <c r="D32" s="18"/>
      <c r="E32" s="19"/>
      <c r="F32" s="17" t="s">
        <v>377</v>
      </c>
      <c r="G32" s="18"/>
      <c r="H32" s="17"/>
      <c r="I32" s="74">
        <v>2942</v>
      </c>
      <c r="J32" s="21"/>
      <c r="K32" s="21"/>
    </row>
    <row r="33" spans="1:11" ht="15" customHeight="1" x14ac:dyDescent="0.2">
      <c r="A33" s="63">
        <v>29</v>
      </c>
      <c r="B33" s="16"/>
      <c r="C33" s="17" t="s">
        <v>58</v>
      </c>
      <c r="D33" s="18"/>
      <c r="E33" s="19"/>
      <c r="F33" s="17" t="s">
        <v>378</v>
      </c>
      <c r="G33" s="18"/>
      <c r="H33" s="17"/>
      <c r="I33" s="74">
        <v>2199</v>
      </c>
      <c r="J33" s="21"/>
      <c r="K33" s="21"/>
    </row>
    <row r="34" spans="1:11" ht="15" customHeight="1" x14ac:dyDescent="0.2">
      <c r="A34" s="63">
        <v>30</v>
      </c>
      <c r="B34" s="16"/>
      <c r="C34" s="17" t="s">
        <v>60</v>
      </c>
      <c r="D34" s="18"/>
      <c r="E34" s="19"/>
      <c r="F34" s="17" t="s">
        <v>61</v>
      </c>
      <c r="G34" s="18"/>
      <c r="H34" s="17"/>
      <c r="I34" s="74">
        <v>3467</v>
      </c>
      <c r="J34" s="21"/>
      <c r="K34" s="21"/>
    </row>
    <row r="35" spans="1:11" ht="15" customHeight="1" x14ac:dyDescent="0.2">
      <c r="A35" s="63">
        <v>31</v>
      </c>
      <c r="B35" s="16"/>
      <c r="C35" s="17" t="s">
        <v>62</v>
      </c>
      <c r="D35" s="18"/>
      <c r="E35" s="19"/>
      <c r="F35" s="17" t="s">
        <v>31</v>
      </c>
      <c r="G35" s="18"/>
      <c r="H35" s="17"/>
      <c r="I35" s="74">
        <v>640</v>
      </c>
      <c r="J35" s="21"/>
      <c r="K35" s="21"/>
    </row>
    <row r="36" spans="1:11" ht="15" customHeight="1" x14ac:dyDescent="0.2">
      <c r="A36" s="63">
        <v>32</v>
      </c>
      <c r="B36" s="16"/>
      <c r="C36" s="17" t="s">
        <v>63</v>
      </c>
      <c r="D36" s="18"/>
      <c r="E36" s="19"/>
      <c r="F36" s="17" t="s">
        <v>31</v>
      </c>
      <c r="G36" s="18"/>
      <c r="H36" s="17"/>
      <c r="I36" s="74">
        <v>1242</v>
      </c>
      <c r="J36" s="21"/>
      <c r="K36" s="21"/>
    </row>
    <row r="37" spans="1:11" ht="15" customHeight="1" x14ac:dyDescent="0.2">
      <c r="A37" s="63">
        <v>33</v>
      </c>
      <c r="B37" s="16"/>
      <c r="C37" s="17" t="s">
        <v>64</v>
      </c>
      <c r="D37" s="18"/>
      <c r="E37" s="19"/>
      <c r="F37" s="17" t="s">
        <v>379</v>
      </c>
      <c r="G37" s="18"/>
      <c r="H37" s="17"/>
      <c r="I37" s="74">
        <v>528</v>
      </c>
      <c r="J37" s="21"/>
      <c r="K37" s="21"/>
    </row>
    <row r="38" spans="1:11" ht="15" customHeight="1" x14ac:dyDescent="0.2">
      <c r="A38" s="63">
        <v>34</v>
      </c>
      <c r="B38" s="16"/>
      <c r="C38" s="17" t="s">
        <v>66</v>
      </c>
      <c r="D38" s="18"/>
      <c r="E38" s="19"/>
      <c r="F38" s="17" t="s">
        <v>380</v>
      </c>
      <c r="G38" s="18"/>
      <c r="H38" s="17"/>
      <c r="I38" s="74">
        <v>3813</v>
      </c>
      <c r="J38" s="21"/>
      <c r="K38" s="21"/>
    </row>
    <row r="39" spans="1:11" ht="15" customHeight="1" x14ac:dyDescent="0.2">
      <c r="A39" s="63">
        <v>35</v>
      </c>
      <c r="B39" s="16"/>
      <c r="C39" s="17" t="s">
        <v>68</v>
      </c>
      <c r="D39" s="18"/>
      <c r="E39" s="19"/>
      <c r="F39" s="17" t="s">
        <v>52</v>
      </c>
      <c r="G39" s="18"/>
      <c r="H39" s="17"/>
      <c r="I39" s="74">
        <v>3165</v>
      </c>
      <c r="J39" s="21"/>
      <c r="K39" s="21"/>
    </row>
    <row r="40" spans="1:11" ht="15" customHeight="1" x14ac:dyDescent="0.2">
      <c r="A40" s="63">
        <v>36</v>
      </c>
      <c r="B40" s="16"/>
      <c r="C40" s="17" t="s">
        <v>69</v>
      </c>
      <c r="D40" s="18"/>
      <c r="E40" s="19"/>
      <c r="F40" s="17" t="s">
        <v>381</v>
      </c>
      <c r="G40" s="18"/>
      <c r="H40" s="17"/>
      <c r="I40" s="74">
        <v>2216</v>
      </c>
      <c r="J40" s="21"/>
      <c r="K40" s="21"/>
    </row>
    <row r="41" spans="1:11" ht="15" customHeight="1" x14ac:dyDescent="0.2">
      <c r="A41" s="63">
        <v>37</v>
      </c>
      <c r="B41" s="16"/>
      <c r="C41" s="17" t="s">
        <v>71</v>
      </c>
      <c r="D41" s="18"/>
      <c r="E41" s="19"/>
      <c r="F41" s="17" t="s">
        <v>381</v>
      </c>
      <c r="G41" s="18"/>
      <c r="H41" s="17"/>
      <c r="I41" s="74">
        <v>6246</v>
      </c>
      <c r="J41" s="21"/>
      <c r="K41" s="21"/>
    </row>
    <row r="42" spans="1:11" ht="15" customHeight="1" x14ac:dyDescent="0.2">
      <c r="A42" s="63">
        <v>38</v>
      </c>
      <c r="B42" s="16"/>
      <c r="C42" s="17" t="s">
        <v>72</v>
      </c>
      <c r="D42" s="18"/>
      <c r="E42" s="19"/>
      <c r="F42" s="17" t="s">
        <v>61</v>
      </c>
      <c r="G42" s="18"/>
      <c r="H42" s="17"/>
      <c r="I42" s="74">
        <v>1673</v>
      </c>
      <c r="J42" s="21"/>
      <c r="K42" s="21"/>
    </row>
    <row r="43" spans="1:11" ht="15" customHeight="1" x14ac:dyDescent="0.2">
      <c r="A43" s="63">
        <v>39</v>
      </c>
      <c r="B43" s="16"/>
      <c r="C43" s="17" t="s">
        <v>73</v>
      </c>
      <c r="D43" s="18"/>
      <c r="E43" s="19"/>
      <c r="F43" s="17" t="s">
        <v>74</v>
      </c>
      <c r="G43" s="18"/>
      <c r="H43" s="17"/>
      <c r="I43" s="74">
        <v>1424</v>
      </c>
      <c r="J43" s="21"/>
      <c r="K43" s="21"/>
    </row>
    <row r="44" spans="1:11" ht="15" customHeight="1" x14ac:dyDescent="0.2">
      <c r="A44" s="63">
        <v>40</v>
      </c>
      <c r="B44" s="16"/>
      <c r="C44" s="17" t="s">
        <v>75</v>
      </c>
      <c r="D44" s="18"/>
      <c r="E44" s="19"/>
      <c r="F44" s="17" t="s">
        <v>76</v>
      </c>
      <c r="G44" s="18"/>
      <c r="H44" s="17"/>
      <c r="I44" s="74">
        <v>1628</v>
      </c>
      <c r="J44" s="21"/>
      <c r="K44" s="21"/>
    </row>
    <row r="45" spans="1:11" ht="15" customHeight="1" x14ac:dyDescent="0.2">
      <c r="A45" s="63">
        <v>41</v>
      </c>
      <c r="B45" s="16"/>
      <c r="C45" s="17" t="s">
        <v>77</v>
      </c>
      <c r="D45" s="18"/>
      <c r="E45" s="19"/>
      <c r="F45" s="17" t="s">
        <v>382</v>
      </c>
      <c r="G45" s="18"/>
      <c r="H45" s="17"/>
      <c r="I45" s="74">
        <v>18742</v>
      </c>
      <c r="J45" s="21"/>
      <c r="K45" s="21"/>
    </row>
    <row r="46" spans="1:11" ht="15" customHeight="1" x14ac:dyDescent="0.2">
      <c r="A46" s="63">
        <v>42</v>
      </c>
      <c r="B46" s="16"/>
      <c r="C46" s="17" t="s">
        <v>79</v>
      </c>
      <c r="D46" s="18"/>
      <c r="E46" s="19"/>
      <c r="F46" s="17" t="s">
        <v>383</v>
      </c>
      <c r="G46" s="18"/>
      <c r="H46" s="17"/>
      <c r="I46" s="74">
        <v>24272</v>
      </c>
      <c r="J46" s="21"/>
      <c r="K46" s="21"/>
    </row>
    <row r="47" spans="1:11" ht="15" customHeight="1" x14ac:dyDescent="0.2">
      <c r="A47" s="63">
        <v>43</v>
      </c>
      <c r="B47" s="16"/>
      <c r="C47" s="17" t="s">
        <v>81</v>
      </c>
      <c r="D47" s="18"/>
      <c r="E47" s="19"/>
      <c r="F47" s="17" t="s">
        <v>82</v>
      </c>
      <c r="G47" s="18"/>
      <c r="H47" s="17"/>
      <c r="I47" s="74">
        <v>26079</v>
      </c>
      <c r="J47" s="21"/>
      <c r="K47" s="21"/>
    </row>
    <row r="48" spans="1:11" ht="15" customHeight="1" x14ac:dyDescent="0.2">
      <c r="A48" s="63">
        <v>44</v>
      </c>
      <c r="B48" s="16"/>
      <c r="C48" s="17" t="s">
        <v>83</v>
      </c>
      <c r="D48" s="18"/>
      <c r="E48" s="19"/>
      <c r="F48" s="17" t="s">
        <v>384</v>
      </c>
      <c r="G48" s="18"/>
      <c r="H48" s="17"/>
      <c r="I48" s="74">
        <v>13039</v>
      </c>
      <c r="J48" s="21"/>
      <c r="K48" s="21"/>
    </row>
    <row r="49" spans="1:11" ht="15" customHeight="1" x14ac:dyDescent="0.2">
      <c r="A49" s="63">
        <v>45</v>
      </c>
      <c r="B49" s="16"/>
      <c r="C49" s="17" t="s">
        <v>85</v>
      </c>
      <c r="D49" s="18"/>
      <c r="E49" s="19"/>
      <c r="F49" s="17" t="s">
        <v>385</v>
      </c>
      <c r="G49" s="18"/>
      <c r="H49" s="17"/>
      <c r="I49" s="74">
        <v>49446</v>
      </c>
      <c r="J49" s="21"/>
      <c r="K49" s="21"/>
    </row>
    <row r="50" spans="1:11" ht="15" customHeight="1" x14ac:dyDescent="0.2">
      <c r="A50" s="63">
        <v>46</v>
      </c>
      <c r="B50" s="16"/>
      <c r="C50" s="17" t="s">
        <v>87</v>
      </c>
      <c r="D50" s="18"/>
      <c r="E50" s="19"/>
      <c r="F50" s="17" t="s">
        <v>386</v>
      </c>
      <c r="G50" s="18"/>
      <c r="H50" s="17"/>
      <c r="I50" s="74">
        <v>263499</v>
      </c>
      <c r="J50" s="21"/>
      <c r="K50" s="21"/>
    </row>
    <row r="51" spans="1:11" ht="15" customHeight="1" x14ac:dyDescent="0.2">
      <c r="A51" s="63">
        <v>47</v>
      </c>
      <c r="B51" s="16"/>
      <c r="C51" s="17" t="s">
        <v>89</v>
      </c>
      <c r="D51" s="18"/>
      <c r="E51" s="19"/>
      <c r="F51" s="17" t="s">
        <v>90</v>
      </c>
      <c r="G51" s="18"/>
      <c r="H51" s="17"/>
      <c r="I51" s="74">
        <v>109400</v>
      </c>
      <c r="J51" s="21"/>
      <c r="K51" s="21"/>
    </row>
    <row r="52" spans="1:11" ht="15" customHeight="1" x14ac:dyDescent="0.2">
      <c r="A52" s="67">
        <v>48</v>
      </c>
      <c r="B52" s="60"/>
      <c r="C52" s="47" t="s">
        <v>91</v>
      </c>
      <c r="D52" s="61"/>
      <c r="E52" s="62"/>
      <c r="F52" s="47" t="s">
        <v>387</v>
      </c>
      <c r="G52" s="61"/>
      <c r="H52" s="47"/>
      <c r="I52" s="75">
        <v>29919</v>
      </c>
      <c r="J52" s="21"/>
      <c r="K52" s="22"/>
    </row>
    <row r="53" spans="1:11" ht="15" customHeight="1" x14ac:dyDescent="0.2">
      <c r="A53" s="63">
        <v>49</v>
      </c>
      <c r="B53" s="16"/>
      <c r="C53" s="17" t="s">
        <v>93</v>
      </c>
      <c r="D53" s="18"/>
      <c r="E53" s="19"/>
      <c r="F53" s="23" t="s">
        <v>388</v>
      </c>
      <c r="G53" s="24"/>
      <c r="H53" s="23"/>
      <c r="I53" s="74">
        <v>68012</v>
      </c>
      <c r="J53" s="21"/>
      <c r="K53" s="21"/>
    </row>
    <row r="54" spans="1:11" ht="15" customHeight="1" x14ac:dyDescent="0.2">
      <c r="A54" s="68">
        <v>50</v>
      </c>
      <c r="B54" s="26"/>
      <c r="C54" s="27" t="s">
        <v>95</v>
      </c>
      <c r="D54" s="28"/>
      <c r="E54" s="29"/>
      <c r="F54" s="27" t="s">
        <v>96</v>
      </c>
      <c r="G54" s="28"/>
      <c r="H54" s="27"/>
      <c r="I54" s="76">
        <v>49184</v>
      </c>
      <c r="J54" s="21">
        <f>SUM(I5:I54)</f>
        <v>753942</v>
      </c>
      <c r="K54" s="21"/>
    </row>
    <row r="55" spans="1:11" ht="15" customHeight="1" x14ac:dyDescent="0.2">
      <c r="A55" s="69">
        <v>51</v>
      </c>
      <c r="B55" s="70"/>
      <c r="C55" s="71" t="s">
        <v>97</v>
      </c>
      <c r="D55" s="72"/>
      <c r="E55" s="73"/>
      <c r="F55" s="71" t="s">
        <v>98</v>
      </c>
      <c r="G55" s="72"/>
      <c r="H55" s="71"/>
      <c r="I55" s="77">
        <v>653</v>
      </c>
      <c r="J55" s="21"/>
      <c r="K55" s="21"/>
    </row>
    <row r="56" spans="1:11" ht="15" customHeight="1" x14ac:dyDescent="0.2">
      <c r="A56" s="63">
        <v>52</v>
      </c>
      <c r="B56" s="16"/>
      <c r="C56" s="17" t="s">
        <v>99</v>
      </c>
      <c r="D56" s="18"/>
      <c r="E56" s="19"/>
      <c r="F56" s="17" t="s">
        <v>100</v>
      </c>
      <c r="G56" s="18"/>
      <c r="H56" s="17"/>
      <c r="I56" s="74">
        <v>1251</v>
      </c>
      <c r="J56" s="21"/>
      <c r="K56" s="21"/>
    </row>
    <row r="57" spans="1:11" ht="15" customHeight="1" x14ac:dyDescent="0.2">
      <c r="A57" s="63">
        <v>53</v>
      </c>
      <c r="B57" s="16"/>
      <c r="C57" s="17" t="s">
        <v>101</v>
      </c>
      <c r="D57" s="18"/>
      <c r="E57" s="19"/>
      <c r="F57" s="17" t="s">
        <v>74</v>
      </c>
      <c r="G57" s="18"/>
      <c r="H57" s="17"/>
      <c r="I57" s="74">
        <v>547</v>
      </c>
      <c r="J57" s="21"/>
      <c r="K57" s="21"/>
    </row>
    <row r="58" spans="1:11" ht="15" customHeight="1" x14ac:dyDescent="0.2">
      <c r="A58" s="63">
        <v>54</v>
      </c>
      <c r="B58" s="16"/>
      <c r="C58" s="17" t="s">
        <v>102</v>
      </c>
      <c r="D58" s="18"/>
      <c r="E58" s="19"/>
      <c r="F58" s="17" t="s">
        <v>103</v>
      </c>
      <c r="G58" s="18"/>
      <c r="H58" s="17"/>
      <c r="I58" s="74">
        <v>489</v>
      </c>
      <c r="J58" s="7"/>
      <c r="K58" s="21"/>
    </row>
    <row r="59" spans="1:11" ht="15" customHeight="1" x14ac:dyDescent="0.2">
      <c r="A59" s="63">
        <v>55</v>
      </c>
      <c r="B59" s="16"/>
      <c r="C59" s="17" t="s">
        <v>104</v>
      </c>
      <c r="D59" s="18"/>
      <c r="E59" s="19"/>
      <c r="F59" s="17" t="s">
        <v>389</v>
      </c>
      <c r="G59" s="18"/>
      <c r="H59" s="17"/>
      <c r="I59" s="74">
        <v>2997</v>
      </c>
      <c r="J59" s="21"/>
      <c r="K59" s="21"/>
    </row>
    <row r="60" spans="1:11" ht="15" customHeight="1" x14ac:dyDescent="0.2">
      <c r="A60" s="63">
        <v>56</v>
      </c>
      <c r="B60" s="16"/>
      <c r="C60" s="17" t="s">
        <v>106</v>
      </c>
      <c r="D60" s="18"/>
      <c r="E60" s="19"/>
      <c r="F60" s="17" t="s">
        <v>390</v>
      </c>
      <c r="G60" s="18"/>
      <c r="H60" s="17"/>
      <c r="I60" s="74">
        <v>1900</v>
      </c>
      <c r="J60" s="21"/>
      <c r="K60" s="21"/>
    </row>
    <row r="61" spans="1:11" ht="15" customHeight="1" x14ac:dyDescent="0.2">
      <c r="A61" s="63" t="s">
        <v>493</v>
      </c>
      <c r="B61" s="60"/>
      <c r="C61" s="17" t="s">
        <v>108</v>
      </c>
      <c r="D61" s="18"/>
      <c r="E61" s="19"/>
      <c r="F61" s="17" t="s">
        <v>390</v>
      </c>
      <c r="G61" s="18"/>
      <c r="H61" s="17"/>
      <c r="I61" s="74">
        <v>1701</v>
      </c>
      <c r="J61" s="21"/>
      <c r="K61" s="21"/>
    </row>
    <row r="62" spans="1:11" ht="15" customHeight="1" x14ac:dyDescent="0.2">
      <c r="A62" s="63">
        <v>58</v>
      </c>
      <c r="B62" s="16"/>
      <c r="C62" s="17" t="s">
        <v>109</v>
      </c>
      <c r="D62" s="18"/>
      <c r="E62" s="19"/>
      <c r="F62" s="17" t="s">
        <v>100</v>
      </c>
      <c r="G62" s="18"/>
      <c r="H62" s="17"/>
      <c r="I62" s="74">
        <v>4002</v>
      </c>
      <c r="J62" s="21"/>
      <c r="K62" s="21"/>
    </row>
    <row r="63" spans="1:11" ht="15" customHeight="1" x14ac:dyDescent="0.2">
      <c r="A63" s="63">
        <v>59</v>
      </c>
      <c r="B63" s="16"/>
      <c r="C63" s="17" t="s">
        <v>110</v>
      </c>
      <c r="D63" s="18"/>
      <c r="E63" s="19"/>
      <c r="F63" s="17" t="s">
        <v>100</v>
      </c>
      <c r="G63" s="18"/>
      <c r="H63" s="17"/>
      <c r="I63" s="74">
        <v>4997</v>
      </c>
      <c r="J63" s="21"/>
      <c r="K63" s="21"/>
    </row>
    <row r="64" spans="1:11" ht="15" customHeight="1" x14ac:dyDescent="0.2">
      <c r="A64" s="63">
        <v>60</v>
      </c>
      <c r="B64" s="16"/>
      <c r="C64" s="17" t="s">
        <v>111</v>
      </c>
      <c r="D64" s="18"/>
      <c r="E64" s="19"/>
      <c r="F64" s="17" t="s">
        <v>100</v>
      </c>
      <c r="G64" s="18"/>
      <c r="H64" s="17"/>
      <c r="I64" s="74">
        <v>3001</v>
      </c>
      <c r="J64" s="21"/>
      <c r="K64" s="21"/>
    </row>
    <row r="65" spans="1:11" ht="15" customHeight="1" x14ac:dyDescent="0.2">
      <c r="A65" s="63">
        <v>61</v>
      </c>
      <c r="B65" s="16"/>
      <c r="C65" s="17" t="s">
        <v>391</v>
      </c>
      <c r="D65" s="18"/>
      <c r="E65" s="19"/>
      <c r="F65" s="17" t="s">
        <v>392</v>
      </c>
      <c r="G65" s="18"/>
      <c r="H65" s="17"/>
      <c r="I65" s="74">
        <v>128</v>
      </c>
      <c r="J65" s="21"/>
      <c r="K65" s="21"/>
    </row>
    <row r="66" spans="1:11" ht="15" customHeight="1" x14ac:dyDescent="0.2">
      <c r="A66" s="63">
        <v>62</v>
      </c>
      <c r="B66" s="16"/>
      <c r="C66" s="17" t="s">
        <v>116</v>
      </c>
      <c r="D66" s="18"/>
      <c r="E66" s="19"/>
      <c r="F66" s="17" t="s">
        <v>393</v>
      </c>
      <c r="G66" s="18"/>
      <c r="H66" s="17"/>
      <c r="I66" s="74">
        <v>953</v>
      </c>
      <c r="J66" s="21"/>
      <c r="K66" s="21"/>
    </row>
    <row r="67" spans="1:11" ht="15" customHeight="1" x14ac:dyDescent="0.2">
      <c r="A67" s="63">
        <v>63</v>
      </c>
      <c r="B67" s="16"/>
      <c r="C67" s="17" t="s">
        <v>118</v>
      </c>
      <c r="D67" s="18"/>
      <c r="E67" s="19"/>
      <c r="F67" s="17" t="s">
        <v>394</v>
      </c>
      <c r="G67" s="18"/>
      <c r="H67" s="17"/>
      <c r="I67" s="74">
        <v>453</v>
      </c>
      <c r="J67" s="21"/>
      <c r="K67" s="21"/>
    </row>
    <row r="68" spans="1:11" ht="15" customHeight="1" x14ac:dyDescent="0.2">
      <c r="A68" s="63">
        <v>64</v>
      </c>
      <c r="B68" s="16"/>
      <c r="C68" s="17" t="s">
        <v>120</v>
      </c>
      <c r="D68" s="18"/>
      <c r="E68" s="19"/>
      <c r="F68" s="17" t="s">
        <v>395</v>
      </c>
      <c r="G68" s="18"/>
      <c r="H68" s="17"/>
      <c r="I68" s="74">
        <v>386</v>
      </c>
      <c r="J68" s="21"/>
      <c r="K68" s="21"/>
    </row>
    <row r="69" spans="1:11" ht="15" customHeight="1" x14ac:dyDescent="0.2">
      <c r="A69" s="63">
        <v>65</v>
      </c>
      <c r="B69" s="16"/>
      <c r="C69" s="17" t="s">
        <v>122</v>
      </c>
      <c r="D69" s="18"/>
      <c r="E69" s="19"/>
      <c r="F69" s="17" t="s">
        <v>395</v>
      </c>
      <c r="G69" s="18"/>
      <c r="H69" s="17"/>
      <c r="I69" s="74">
        <v>274</v>
      </c>
      <c r="J69" s="21"/>
      <c r="K69" s="21"/>
    </row>
    <row r="70" spans="1:11" ht="15" customHeight="1" x14ac:dyDescent="0.2">
      <c r="A70" s="63">
        <v>66</v>
      </c>
      <c r="B70" s="16"/>
      <c r="C70" s="17" t="s">
        <v>123</v>
      </c>
      <c r="D70" s="18"/>
      <c r="E70" s="19"/>
      <c r="F70" s="17" t="s">
        <v>124</v>
      </c>
      <c r="G70" s="18"/>
      <c r="H70" s="17"/>
      <c r="I70" s="74">
        <v>2849</v>
      </c>
      <c r="J70" s="21"/>
      <c r="K70" s="21"/>
    </row>
    <row r="71" spans="1:11" ht="15" customHeight="1" x14ac:dyDescent="0.2">
      <c r="A71" s="63">
        <v>67</v>
      </c>
      <c r="B71" s="16"/>
      <c r="C71" s="17" t="s">
        <v>125</v>
      </c>
      <c r="D71" s="18"/>
      <c r="E71" s="19"/>
      <c r="F71" s="17" t="s">
        <v>126</v>
      </c>
      <c r="G71" s="18"/>
      <c r="H71" s="17"/>
      <c r="I71" s="74">
        <v>118</v>
      </c>
      <c r="J71" s="21"/>
      <c r="K71" s="21"/>
    </row>
    <row r="72" spans="1:11" ht="15" customHeight="1" x14ac:dyDescent="0.2">
      <c r="A72" s="63">
        <v>68</v>
      </c>
      <c r="B72" s="16"/>
      <c r="C72" s="17" t="s">
        <v>127</v>
      </c>
      <c r="D72" s="18"/>
      <c r="E72" s="19"/>
      <c r="F72" s="17" t="s">
        <v>396</v>
      </c>
      <c r="G72" s="18"/>
      <c r="H72" s="17"/>
      <c r="I72" s="74">
        <v>1178</v>
      </c>
      <c r="J72" s="21"/>
      <c r="K72" s="21"/>
    </row>
    <row r="73" spans="1:11" ht="15" customHeight="1" x14ac:dyDescent="0.2">
      <c r="A73" s="63">
        <v>69</v>
      </c>
      <c r="B73" s="16"/>
      <c r="C73" s="17" t="s">
        <v>129</v>
      </c>
      <c r="D73" s="18"/>
      <c r="E73" s="19"/>
      <c r="F73" s="17" t="s">
        <v>397</v>
      </c>
      <c r="G73" s="18"/>
      <c r="H73" s="17"/>
      <c r="I73" s="74">
        <v>424</v>
      </c>
      <c r="J73" s="21"/>
      <c r="K73" s="21"/>
    </row>
    <row r="74" spans="1:11" ht="15" customHeight="1" x14ac:dyDescent="0.2">
      <c r="A74" s="63">
        <v>70</v>
      </c>
      <c r="B74" s="16"/>
      <c r="C74" s="17" t="s">
        <v>131</v>
      </c>
      <c r="D74" s="18"/>
      <c r="E74" s="19"/>
      <c r="F74" s="17" t="s">
        <v>398</v>
      </c>
      <c r="G74" s="18"/>
      <c r="H74" s="17"/>
      <c r="I74" s="74">
        <v>796</v>
      </c>
      <c r="J74" s="21"/>
      <c r="K74" s="21"/>
    </row>
    <row r="75" spans="1:11" ht="15" customHeight="1" x14ac:dyDescent="0.2">
      <c r="A75" s="63">
        <v>71</v>
      </c>
      <c r="B75" s="16"/>
      <c r="C75" s="17" t="s">
        <v>133</v>
      </c>
      <c r="D75" s="18"/>
      <c r="E75" s="19"/>
      <c r="F75" s="17" t="s">
        <v>399</v>
      </c>
      <c r="G75" s="18"/>
      <c r="H75" s="17"/>
      <c r="I75" s="74">
        <v>107</v>
      </c>
      <c r="J75" s="21"/>
      <c r="K75" s="21"/>
    </row>
    <row r="76" spans="1:11" ht="15" customHeight="1" x14ac:dyDescent="0.2">
      <c r="A76" s="63">
        <v>72</v>
      </c>
      <c r="B76" s="16"/>
      <c r="C76" s="17" t="s">
        <v>135</v>
      </c>
      <c r="D76" s="18"/>
      <c r="E76" s="19"/>
      <c r="F76" s="17" t="s">
        <v>400</v>
      </c>
      <c r="G76" s="18"/>
      <c r="H76" s="17"/>
      <c r="I76" s="74">
        <v>276</v>
      </c>
      <c r="J76" s="21"/>
      <c r="K76" s="21"/>
    </row>
    <row r="77" spans="1:11" ht="15" customHeight="1" x14ac:dyDescent="0.2">
      <c r="A77" s="63">
        <v>73</v>
      </c>
      <c r="B77" s="16"/>
      <c r="C77" s="17" t="s">
        <v>137</v>
      </c>
      <c r="D77" s="18"/>
      <c r="E77" s="19"/>
      <c r="F77" s="17" t="s">
        <v>401</v>
      </c>
      <c r="G77" s="18"/>
      <c r="H77" s="17"/>
      <c r="I77" s="74">
        <f>ROUNDDOWN(681.07,0)</f>
        <v>681</v>
      </c>
      <c r="J77" s="21"/>
      <c r="K77" s="21"/>
    </row>
    <row r="78" spans="1:11" ht="15" customHeight="1" x14ac:dyDescent="0.2">
      <c r="A78" s="63">
        <v>74</v>
      </c>
      <c r="B78" s="16"/>
      <c r="C78" s="17" t="s">
        <v>139</v>
      </c>
      <c r="D78" s="18"/>
      <c r="E78" s="19"/>
      <c r="F78" s="17" t="s">
        <v>140</v>
      </c>
      <c r="G78" s="18"/>
      <c r="H78" s="17"/>
      <c r="I78" s="74">
        <v>120</v>
      </c>
      <c r="J78" s="21"/>
      <c r="K78" s="21"/>
    </row>
    <row r="79" spans="1:11" ht="15" customHeight="1" x14ac:dyDescent="0.2">
      <c r="A79" s="63">
        <v>75</v>
      </c>
      <c r="B79" s="16"/>
      <c r="C79" s="17" t="s">
        <v>141</v>
      </c>
      <c r="D79" s="18"/>
      <c r="E79" s="19"/>
      <c r="F79" s="17" t="s">
        <v>402</v>
      </c>
      <c r="G79" s="18"/>
      <c r="H79" s="17"/>
      <c r="I79" s="74">
        <v>159</v>
      </c>
      <c r="J79" s="21"/>
      <c r="K79" s="21"/>
    </row>
    <row r="80" spans="1:11" ht="15" customHeight="1" x14ac:dyDescent="0.2">
      <c r="A80" s="63">
        <v>76</v>
      </c>
      <c r="B80" s="16"/>
      <c r="C80" s="17" t="s">
        <v>143</v>
      </c>
      <c r="D80" s="18"/>
      <c r="E80" s="19"/>
      <c r="F80" s="17" t="s">
        <v>144</v>
      </c>
      <c r="G80" s="18"/>
      <c r="H80" s="17"/>
      <c r="I80" s="74">
        <f>ROUNDDOWN(226.29,0)</f>
        <v>226</v>
      </c>
      <c r="J80" s="21"/>
      <c r="K80" s="21"/>
    </row>
    <row r="81" spans="1:11" ht="15" customHeight="1" x14ac:dyDescent="0.2">
      <c r="A81" s="63">
        <v>77</v>
      </c>
      <c r="B81" s="16"/>
      <c r="C81" s="17" t="s">
        <v>145</v>
      </c>
      <c r="D81" s="18"/>
      <c r="E81" s="19"/>
      <c r="F81" s="17" t="s">
        <v>403</v>
      </c>
      <c r="G81" s="18"/>
      <c r="H81" s="17"/>
      <c r="I81" s="74">
        <v>438</v>
      </c>
      <c r="J81" s="21"/>
      <c r="K81" s="21"/>
    </row>
    <row r="82" spans="1:11" ht="15" customHeight="1" x14ac:dyDescent="0.2">
      <c r="A82" s="63">
        <v>78</v>
      </c>
      <c r="B82" s="16"/>
      <c r="C82" s="17" t="s">
        <v>147</v>
      </c>
      <c r="D82" s="18"/>
      <c r="E82" s="19"/>
      <c r="F82" s="17" t="s">
        <v>404</v>
      </c>
      <c r="G82" s="18"/>
      <c r="H82" s="17"/>
      <c r="I82" s="74">
        <v>223</v>
      </c>
      <c r="J82" s="21"/>
      <c r="K82" s="21"/>
    </row>
    <row r="83" spans="1:11" ht="15" customHeight="1" x14ac:dyDescent="0.2">
      <c r="A83" s="63">
        <v>79</v>
      </c>
      <c r="B83" s="16"/>
      <c r="C83" s="17" t="s">
        <v>149</v>
      </c>
      <c r="D83" s="18"/>
      <c r="E83" s="19"/>
      <c r="F83" s="17" t="s">
        <v>405</v>
      </c>
      <c r="G83" s="18"/>
      <c r="H83" s="17"/>
      <c r="I83" s="74">
        <v>132</v>
      </c>
      <c r="J83" s="21"/>
      <c r="K83" s="21"/>
    </row>
    <row r="84" spans="1:11" ht="15" customHeight="1" x14ac:dyDescent="0.2">
      <c r="A84" s="63">
        <v>80</v>
      </c>
      <c r="B84" s="16"/>
      <c r="C84" s="17" t="s">
        <v>151</v>
      </c>
      <c r="D84" s="18"/>
      <c r="E84" s="19"/>
      <c r="F84" s="17" t="s">
        <v>406</v>
      </c>
      <c r="G84" s="18"/>
      <c r="H84" s="17"/>
      <c r="I84" s="74">
        <v>2026</v>
      </c>
      <c r="J84" s="21"/>
      <c r="K84" s="21"/>
    </row>
    <row r="85" spans="1:11" ht="15" customHeight="1" x14ac:dyDescent="0.2">
      <c r="A85" s="63">
        <v>81</v>
      </c>
      <c r="B85" s="16"/>
      <c r="C85" s="17" t="s">
        <v>153</v>
      </c>
      <c r="D85" s="18"/>
      <c r="E85" s="19"/>
      <c r="F85" s="17" t="s">
        <v>407</v>
      </c>
      <c r="G85" s="18"/>
      <c r="H85" s="17"/>
      <c r="I85" s="74">
        <v>425</v>
      </c>
      <c r="J85" s="21"/>
      <c r="K85" s="21"/>
    </row>
    <row r="86" spans="1:11" ht="15" customHeight="1" x14ac:dyDescent="0.2">
      <c r="A86" s="63">
        <v>82</v>
      </c>
      <c r="B86" s="16"/>
      <c r="C86" s="17" t="s">
        <v>155</v>
      </c>
      <c r="D86" s="18"/>
      <c r="E86" s="19"/>
      <c r="F86" s="17" t="s">
        <v>408</v>
      </c>
      <c r="G86" s="18"/>
      <c r="H86" s="17"/>
      <c r="I86" s="74">
        <v>894</v>
      </c>
      <c r="J86" s="21"/>
      <c r="K86" s="21"/>
    </row>
    <row r="87" spans="1:11" ht="15" customHeight="1" x14ac:dyDescent="0.2">
      <c r="A87" s="63">
        <v>83</v>
      </c>
      <c r="B87" s="16"/>
      <c r="C87" s="17" t="s">
        <v>157</v>
      </c>
      <c r="D87" s="18"/>
      <c r="E87" s="19"/>
      <c r="F87" s="17" t="s">
        <v>407</v>
      </c>
      <c r="G87" s="18"/>
      <c r="H87" s="17"/>
      <c r="I87" s="74">
        <v>467</v>
      </c>
      <c r="J87" s="21"/>
      <c r="K87" s="21"/>
    </row>
    <row r="88" spans="1:11" ht="15" customHeight="1" x14ac:dyDescent="0.2">
      <c r="A88" s="63">
        <v>84</v>
      </c>
      <c r="B88" s="16"/>
      <c r="C88" s="17" t="s">
        <v>158</v>
      </c>
      <c r="D88" s="18"/>
      <c r="E88" s="19"/>
      <c r="F88" s="23" t="s">
        <v>159</v>
      </c>
      <c r="G88" s="24"/>
      <c r="H88" s="23"/>
      <c r="I88" s="74">
        <v>639</v>
      </c>
      <c r="J88" s="21"/>
      <c r="K88" s="21"/>
    </row>
    <row r="89" spans="1:11" ht="15" customHeight="1" x14ac:dyDescent="0.2">
      <c r="A89" s="63">
        <v>85</v>
      </c>
      <c r="B89" s="16"/>
      <c r="C89" s="17" t="s">
        <v>160</v>
      </c>
      <c r="D89" s="18"/>
      <c r="E89" s="19"/>
      <c r="F89" s="17" t="s">
        <v>161</v>
      </c>
      <c r="G89" s="18"/>
      <c r="H89" s="17"/>
      <c r="I89" s="74">
        <v>636</v>
      </c>
      <c r="J89" s="21"/>
      <c r="K89" s="21"/>
    </row>
    <row r="90" spans="1:11" ht="15" customHeight="1" x14ac:dyDescent="0.2">
      <c r="A90" s="63">
        <v>86</v>
      </c>
      <c r="B90" s="16"/>
      <c r="C90" s="17" t="s">
        <v>162</v>
      </c>
      <c r="D90" s="18"/>
      <c r="E90" s="19"/>
      <c r="F90" s="17" t="s">
        <v>161</v>
      </c>
      <c r="G90" s="18"/>
      <c r="H90" s="17"/>
      <c r="I90" s="74">
        <v>323</v>
      </c>
      <c r="J90" s="21"/>
      <c r="K90" s="21"/>
    </row>
    <row r="91" spans="1:11" ht="15" customHeight="1" x14ac:dyDescent="0.2">
      <c r="A91" s="63">
        <v>87</v>
      </c>
      <c r="B91" s="16"/>
      <c r="C91" s="17" t="s">
        <v>163</v>
      </c>
      <c r="D91" s="18"/>
      <c r="E91" s="19"/>
      <c r="F91" s="17" t="s">
        <v>164</v>
      </c>
      <c r="G91" s="18"/>
      <c r="H91" s="17"/>
      <c r="I91" s="74">
        <v>178</v>
      </c>
      <c r="J91" s="21"/>
      <c r="K91" s="21"/>
    </row>
    <row r="92" spans="1:11" ht="15" customHeight="1" x14ac:dyDescent="0.2">
      <c r="A92" s="63">
        <v>88</v>
      </c>
      <c r="B92" s="16"/>
      <c r="C92" s="17" t="s">
        <v>165</v>
      </c>
      <c r="D92" s="18"/>
      <c r="E92" s="19"/>
      <c r="F92" s="17" t="s">
        <v>166</v>
      </c>
      <c r="G92" s="18"/>
      <c r="H92" s="17"/>
      <c r="I92" s="74">
        <v>126</v>
      </c>
      <c r="J92" s="21"/>
      <c r="K92" s="21"/>
    </row>
    <row r="93" spans="1:11" ht="15" customHeight="1" x14ac:dyDescent="0.2">
      <c r="A93" s="63">
        <v>89</v>
      </c>
      <c r="B93" s="16"/>
      <c r="C93" s="17" t="s">
        <v>167</v>
      </c>
      <c r="D93" s="18"/>
      <c r="E93" s="19"/>
      <c r="F93" s="17" t="s">
        <v>164</v>
      </c>
      <c r="G93" s="18"/>
      <c r="H93" s="17"/>
      <c r="I93" s="74">
        <v>119</v>
      </c>
      <c r="J93" s="21"/>
      <c r="K93" s="21"/>
    </row>
    <row r="94" spans="1:11" ht="15" customHeight="1" x14ac:dyDescent="0.2">
      <c r="A94" s="63">
        <v>90</v>
      </c>
      <c r="B94" s="16"/>
      <c r="C94" s="17" t="s">
        <v>168</v>
      </c>
      <c r="D94" s="18"/>
      <c r="E94" s="19"/>
      <c r="F94" s="17" t="s">
        <v>169</v>
      </c>
      <c r="G94" s="18"/>
      <c r="H94" s="17"/>
      <c r="I94" s="74">
        <v>542</v>
      </c>
      <c r="J94" s="21"/>
      <c r="K94" s="21"/>
    </row>
    <row r="95" spans="1:11" ht="15" customHeight="1" x14ac:dyDescent="0.2">
      <c r="A95" s="63">
        <v>91</v>
      </c>
      <c r="B95" s="16"/>
      <c r="C95" s="17" t="s">
        <v>170</v>
      </c>
      <c r="D95" s="18"/>
      <c r="E95" s="19"/>
      <c r="F95" s="17" t="s">
        <v>171</v>
      </c>
      <c r="G95" s="18"/>
      <c r="H95" s="17"/>
      <c r="I95" s="74">
        <v>1008</v>
      </c>
      <c r="J95" s="21"/>
      <c r="K95" s="21"/>
    </row>
    <row r="96" spans="1:11" ht="15" customHeight="1" x14ac:dyDescent="0.2">
      <c r="A96" s="63">
        <v>92</v>
      </c>
      <c r="B96" s="16"/>
      <c r="C96" s="17" t="s">
        <v>112</v>
      </c>
      <c r="D96" s="18"/>
      <c r="E96" s="19"/>
      <c r="F96" s="17" t="s">
        <v>113</v>
      </c>
      <c r="G96" s="18"/>
      <c r="H96" s="17"/>
      <c r="I96" s="74">
        <v>4915</v>
      </c>
      <c r="J96" s="21"/>
      <c r="K96" s="21"/>
    </row>
    <row r="97" spans="1:11" ht="15" customHeight="1" x14ac:dyDescent="0.2">
      <c r="A97" s="63">
        <v>93</v>
      </c>
      <c r="B97" s="16"/>
      <c r="C97" s="17" t="s">
        <v>172</v>
      </c>
      <c r="D97" s="18"/>
      <c r="E97" s="19"/>
      <c r="F97" s="17" t="s">
        <v>173</v>
      </c>
      <c r="G97" s="18"/>
      <c r="H97" s="17"/>
      <c r="I97" s="74">
        <v>214</v>
      </c>
      <c r="J97" s="21"/>
      <c r="K97" s="21"/>
    </row>
    <row r="98" spans="1:11" ht="15" customHeight="1" x14ac:dyDescent="0.2">
      <c r="A98" s="63">
        <v>94</v>
      </c>
      <c r="B98" s="16"/>
      <c r="C98" s="17" t="s">
        <v>174</v>
      </c>
      <c r="D98" s="18"/>
      <c r="E98" s="19"/>
      <c r="F98" s="17" t="s">
        <v>175</v>
      </c>
      <c r="G98" s="18"/>
      <c r="H98" s="17"/>
      <c r="I98" s="74">
        <v>818</v>
      </c>
      <c r="J98" s="21"/>
      <c r="K98" s="21"/>
    </row>
    <row r="99" spans="1:11" ht="15" customHeight="1" x14ac:dyDescent="0.2">
      <c r="A99" s="63">
        <v>95</v>
      </c>
      <c r="B99" s="16"/>
      <c r="C99" s="17" t="s">
        <v>176</v>
      </c>
      <c r="D99" s="18"/>
      <c r="E99" s="19"/>
      <c r="F99" s="17" t="s">
        <v>177</v>
      </c>
      <c r="G99" s="18"/>
      <c r="H99" s="17"/>
      <c r="I99" s="74">
        <v>554</v>
      </c>
      <c r="J99" s="21"/>
      <c r="K99" s="21"/>
    </row>
    <row r="100" spans="1:11" ht="15" customHeight="1" x14ac:dyDescent="0.2">
      <c r="A100" s="63">
        <v>96</v>
      </c>
      <c r="B100" s="16"/>
      <c r="C100" s="17" t="s">
        <v>178</v>
      </c>
      <c r="D100" s="18"/>
      <c r="E100" s="19"/>
      <c r="F100" s="17" t="s">
        <v>177</v>
      </c>
      <c r="G100" s="18"/>
      <c r="H100" s="17"/>
      <c r="I100" s="74">
        <v>405</v>
      </c>
      <c r="J100" s="21"/>
      <c r="K100" s="21"/>
    </row>
    <row r="101" spans="1:11" ht="15" customHeight="1" x14ac:dyDescent="0.2">
      <c r="A101" s="63">
        <v>97</v>
      </c>
      <c r="B101" s="16"/>
      <c r="C101" s="17" t="s">
        <v>179</v>
      </c>
      <c r="D101" s="18"/>
      <c r="E101" s="19"/>
      <c r="F101" s="17" t="s">
        <v>180</v>
      </c>
      <c r="G101" s="18"/>
      <c r="H101" s="17"/>
      <c r="I101" s="74">
        <v>113</v>
      </c>
      <c r="J101" s="21"/>
      <c r="K101" s="21"/>
    </row>
    <row r="102" spans="1:11" ht="15" customHeight="1" x14ac:dyDescent="0.2">
      <c r="A102" s="63">
        <v>98</v>
      </c>
      <c r="B102" s="16"/>
      <c r="C102" s="17" t="s">
        <v>181</v>
      </c>
      <c r="D102" s="18"/>
      <c r="E102" s="19"/>
      <c r="F102" s="17" t="s">
        <v>182</v>
      </c>
      <c r="G102" s="18"/>
      <c r="H102" s="17"/>
      <c r="I102" s="74">
        <f>ROUNDDOWN(113.26,0)</f>
        <v>113</v>
      </c>
      <c r="J102" s="21"/>
      <c r="K102" s="21"/>
    </row>
    <row r="103" spans="1:11" ht="15" customHeight="1" x14ac:dyDescent="0.2">
      <c r="A103" s="63">
        <v>99</v>
      </c>
      <c r="B103" s="16"/>
      <c r="C103" s="17" t="s">
        <v>183</v>
      </c>
      <c r="D103" s="18"/>
      <c r="E103" s="19"/>
      <c r="F103" s="17" t="s">
        <v>182</v>
      </c>
      <c r="G103" s="18"/>
      <c r="H103" s="17"/>
      <c r="I103" s="74">
        <v>455</v>
      </c>
      <c r="J103" s="21"/>
      <c r="K103" s="21"/>
    </row>
    <row r="104" spans="1:11" ht="15" customHeight="1" x14ac:dyDescent="0.2">
      <c r="A104" s="68">
        <v>100</v>
      </c>
      <c r="B104" s="26"/>
      <c r="C104" s="27" t="s">
        <v>184</v>
      </c>
      <c r="D104" s="28"/>
      <c r="E104" s="29"/>
      <c r="F104" s="27" t="s">
        <v>185</v>
      </c>
      <c r="G104" s="28"/>
      <c r="H104" s="27"/>
      <c r="I104" s="76">
        <v>206</v>
      </c>
      <c r="J104" s="21">
        <f>SUM(I55:I104)</f>
        <v>46635</v>
      </c>
      <c r="K104" s="21"/>
    </row>
    <row r="105" spans="1:11" ht="15" customHeight="1" x14ac:dyDescent="0.2">
      <c r="A105" s="69">
        <v>101</v>
      </c>
      <c r="B105" s="70"/>
      <c r="C105" s="71" t="s">
        <v>186</v>
      </c>
      <c r="D105" s="72"/>
      <c r="E105" s="73"/>
      <c r="F105" s="71" t="s">
        <v>187</v>
      </c>
      <c r="G105" s="72"/>
      <c r="H105" s="71"/>
      <c r="I105" s="77">
        <v>121</v>
      </c>
      <c r="J105" s="21"/>
      <c r="K105" s="21"/>
    </row>
    <row r="106" spans="1:11" ht="15" customHeight="1" x14ac:dyDescent="0.2">
      <c r="A106" s="63">
        <v>102</v>
      </c>
      <c r="B106" s="16"/>
      <c r="C106" s="17" t="s">
        <v>188</v>
      </c>
      <c r="D106" s="18"/>
      <c r="E106" s="19"/>
      <c r="F106" s="17" t="s">
        <v>187</v>
      </c>
      <c r="G106" s="18"/>
      <c r="H106" s="17"/>
      <c r="I106" s="74">
        <v>153</v>
      </c>
      <c r="J106" s="21"/>
      <c r="K106" s="21"/>
    </row>
    <row r="107" spans="1:11" ht="15" customHeight="1" x14ac:dyDescent="0.2">
      <c r="A107" s="63">
        <v>103</v>
      </c>
      <c r="B107" s="16"/>
      <c r="C107" s="17" t="s">
        <v>189</v>
      </c>
      <c r="D107" s="18"/>
      <c r="E107" s="19"/>
      <c r="F107" s="17" t="s">
        <v>190</v>
      </c>
      <c r="G107" s="18"/>
      <c r="H107" s="17"/>
      <c r="I107" s="74">
        <v>117</v>
      </c>
      <c r="J107" s="21"/>
      <c r="K107" s="21"/>
    </row>
    <row r="108" spans="1:11" ht="15" customHeight="1" x14ac:dyDescent="0.2">
      <c r="A108" s="63">
        <v>104</v>
      </c>
      <c r="B108" s="16"/>
      <c r="C108" s="17" t="s">
        <v>191</v>
      </c>
      <c r="D108" s="18"/>
      <c r="E108" s="19"/>
      <c r="F108" s="17" t="s">
        <v>190</v>
      </c>
      <c r="G108" s="18"/>
      <c r="H108" s="17"/>
      <c r="I108" s="74">
        <v>117</v>
      </c>
      <c r="J108" s="21"/>
      <c r="K108" s="21"/>
    </row>
    <row r="109" spans="1:11" ht="15" customHeight="1" x14ac:dyDescent="0.2">
      <c r="A109" s="63">
        <v>105</v>
      </c>
      <c r="B109" s="16"/>
      <c r="C109" s="17" t="s">
        <v>192</v>
      </c>
      <c r="D109" s="18"/>
      <c r="E109" s="19"/>
      <c r="F109" s="17" t="s">
        <v>190</v>
      </c>
      <c r="G109" s="18"/>
      <c r="H109" s="17"/>
      <c r="I109" s="74">
        <v>469</v>
      </c>
      <c r="J109" s="21"/>
      <c r="K109" s="21"/>
    </row>
    <row r="110" spans="1:11" ht="15" customHeight="1" x14ac:dyDescent="0.2">
      <c r="A110" s="63">
        <v>106</v>
      </c>
      <c r="B110" s="16"/>
      <c r="C110" s="17" t="s">
        <v>193</v>
      </c>
      <c r="D110" s="18"/>
      <c r="E110" s="19"/>
      <c r="F110" s="17" t="s">
        <v>190</v>
      </c>
      <c r="G110" s="18"/>
      <c r="H110" s="17"/>
      <c r="I110" s="74">
        <v>251</v>
      </c>
      <c r="J110" s="21"/>
      <c r="K110" s="21"/>
    </row>
    <row r="111" spans="1:11" ht="15" customHeight="1" x14ac:dyDescent="0.2">
      <c r="A111" s="63">
        <v>107</v>
      </c>
      <c r="B111" s="16"/>
      <c r="C111" s="17" t="s">
        <v>194</v>
      </c>
      <c r="D111" s="18"/>
      <c r="E111" s="19"/>
      <c r="F111" s="17" t="s">
        <v>195</v>
      </c>
      <c r="G111" s="18"/>
      <c r="H111" s="17"/>
      <c r="I111" s="74">
        <v>127</v>
      </c>
      <c r="J111" s="21"/>
      <c r="K111" s="21"/>
    </row>
    <row r="112" spans="1:11" ht="15" customHeight="1" x14ac:dyDescent="0.2">
      <c r="A112" s="63">
        <v>108</v>
      </c>
      <c r="B112" s="16"/>
      <c r="C112" s="17" t="s">
        <v>196</v>
      </c>
      <c r="D112" s="18"/>
      <c r="E112" s="19"/>
      <c r="F112" s="17" t="s">
        <v>195</v>
      </c>
      <c r="G112" s="18"/>
      <c r="H112" s="17"/>
      <c r="I112" s="74">
        <v>132</v>
      </c>
      <c r="J112" s="21"/>
      <c r="K112" s="21"/>
    </row>
    <row r="113" spans="1:11" ht="15" customHeight="1" x14ac:dyDescent="0.2">
      <c r="A113" s="63">
        <v>109</v>
      </c>
      <c r="B113" s="16"/>
      <c r="C113" s="17" t="s">
        <v>197</v>
      </c>
      <c r="D113" s="18"/>
      <c r="E113" s="19"/>
      <c r="F113" s="17" t="s">
        <v>198</v>
      </c>
      <c r="G113" s="18"/>
      <c r="H113" s="17"/>
      <c r="I113" s="74">
        <f>ROUNDDOWN(130.35,0)</f>
        <v>130</v>
      </c>
      <c r="J113" s="7"/>
      <c r="K113" s="21"/>
    </row>
    <row r="114" spans="1:11" ht="15" customHeight="1" x14ac:dyDescent="0.2">
      <c r="A114" s="63">
        <v>110</v>
      </c>
      <c r="B114" s="16"/>
      <c r="C114" s="17" t="s">
        <v>199</v>
      </c>
      <c r="D114" s="18"/>
      <c r="E114" s="19"/>
      <c r="F114" s="17" t="s">
        <v>198</v>
      </c>
      <c r="G114" s="18"/>
      <c r="H114" s="17"/>
      <c r="I114" s="74">
        <v>671</v>
      </c>
      <c r="J114" s="21"/>
      <c r="K114" s="21"/>
    </row>
    <row r="115" spans="1:11" ht="15" customHeight="1" x14ac:dyDescent="0.2">
      <c r="A115" s="63">
        <v>111</v>
      </c>
      <c r="B115" s="16"/>
      <c r="C115" s="17" t="s">
        <v>200</v>
      </c>
      <c r="D115" s="18"/>
      <c r="E115" s="19"/>
      <c r="F115" s="17" t="s">
        <v>198</v>
      </c>
      <c r="G115" s="18"/>
      <c r="H115" s="17"/>
      <c r="I115" s="74">
        <v>317</v>
      </c>
      <c r="J115" s="7"/>
      <c r="K115" s="21"/>
    </row>
    <row r="116" spans="1:11" ht="15" customHeight="1" x14ac:dyDescent="0.2">
      <c r="A116" s="63">
        <v>112</v>
      </c>
      <c r="B116" s="16"/>
      <c r="C116" s="17" t="s">
        <v>201</v>
      </c>
      <c r="D116" s="18"/>
      <c r="E116" s="19"/>
      <c r="F116" s="17" t="s">
        <v>198</v>
      </c>
      <c r="G116" s="18"/>
      <c r="H116" s="17"/>
      <c r="I116" s="74">
        <v>187</v>
      </c>
      <c r="J116" s="21"/>
      <c r="K116" s="21"/>
    </row>
    <row r="117" spans="1:11" ht="15" customHeight="1" x14ac:dyDescent="0.2">
      <c r="A117" s="63">
        <v>113</v>
      </c>
      <c r="B117" s="16"/>
      <c r="C117" s="17" t="s">
        <v>202</v>
      </c>
      <c r="D117" s="18"/>
      <c r="E117" s="19"/>
      <c r="F117" s="17" t="s">
        <v>203</v>
      </c>
      <c r="G117" s="18"/>
      <c r="H117" s="17"/>
      <c r="I117" s="74">
        <v>113</v>
      </c>
      <c r="J117" s="21"/>
      <c r="K117" s="21"/>
    </row>
    <row r="118" spans="1:11" ht="15" customHeight="1" x14ac:dyDescent="0.2">
      <c r="A118" s="63">
        <v>114</v>
      </c>
      <c r="B118" s="16"/>
      <c r="C118" s="17" t="s">
        <v>204</v>
      </c>
      <c r="D118" s="18"/>
      <c r="E118" s="19"/>
      <c r="F118" s="17" t="s">
        <v>203</v>
      </c>
      <c r="G118" s="18"/>
      <c r="H118" s="17"/>
      <c r="I118" s="74">
        <v>208</v>
      </c>
      <c r="J118" s="21"/>
      <c r="K118" s="21"/>
    </row>
    <row r="119" spans="1:11" ht="15" customHeight="1" x14ac:dyDescent="0.2">
      <c r="A119" s="63">
        <v>115</v>
      </c>
      <c r="B119" s="16"/>
      <c r="C119" s="17" t="s">
        <v>205</v>
      </c>
      <c r="D119" s="18"/>
      <c r="E119" s="19"/>
      <c r="F119" s="17" t="s">
        <v>203</v>
      </c>
      <c r="G119" s="18"/>
      <c r="H119" s="17"/>
      <c r="I119" s="74">
        <v>235</v>
      </c>
      <c r="J119" s="21"/>
      <c r="K119" s="21"/>
    </row>
    <row r="120" spans="1:11" ht="15" customHeight="1" x14ac:dyDescent="0.2">
      <c r="A120" s="63">
        <v>116</v>
      </c>
      <c r="B120" s="16"/>
      <c r="C120" s="17" t="s">
        <v>206</v>
      </c>
      <c r="D120" s="18"/>
      <c r="E120" s="19"/>
      <c r="F120" s="17" t="s">
        <v>203</v>
      </c>
      <c r="G120" s="18"/>
      <c r="H120" s="17"/>
      <c r="I120" s="74">
        <f>ROUNDDOWN(130.31,0)</f>
        <v>130</v>
      </c>
      <c r="J120" s="21"/>
      <c r="K120" s="21"/>
    </row>
    <row r="121" spans="1:11" ht="15" customHeight="1" x14ac:dyDescent="0.2">
      <c r="A121" s="63">
        <v>117</v>
      </c>
      <c r="B121" s="16"/>
      <c r="C121" s="17" t="s">
        <v>207</v>
      </c>
      <c r="D121" s="18"/>
      <c r="E121" s="19"/>
      <c r="F121" s="17" t="s">
        <v>203</v>
      </c>
      <c r="G121" s="18"/>
      <c r="H121" s="17"/>
      <c r="I121" s="74">
        <f>ROUNDDOWN(125.08,0)</f>
        <v>125</v>
      </c>
      <c r="J121" s="21"/>
      <c r="K121" s="21"/>
    </row>
    <row r="122" spans="1:11" ht="15" customHeight="1" x14ac:dyDescent="0.2">
      <c r="A122" s="63">
        <v>118</v>
      </c>
      <c r="B122" s="16"/>
      <c r="C122" s="17" t="s">
        <v>208</v>
      </c>
      <c r="D122" s="18"/>
      <c r="E122" s="19"/>
      <c r="F122" s="17" t="s">
        <v>209</v>
      </c>
      <c r="G122" s="18"/>
      <c r="H122" s="17"/>
      <c r="I122" s="74">
        <v>132</v>
      </c>
      <c r="J122" s="21"/>
      <c r="K122" s="21"/>
    </row>
    <row r="123" spans="1:11" ht="15" customHeight="1" x14ac:dyDescent="0.2">
      <c r="A123" s="63">
        <v>119</v>
      </c>
      <c r="B123" s="16"/>
      <c r="C123" s="17" t="s">
        <v>210</v>
      </c>
      <c r="D123" s="18"/>
      <c r="E123" s="19"/>
      <c r="F123" s="17" t="s">
        <v>211</v>
      </c>
      <c r="G123" s="18"/>
      <c r="H123" s="17"/>
      <c r="I123" s="74">
        <v>226</v>
      </c>
      <c r="J123" s="21"/>
      <c r="K123" s="21"/>
    </row>
    <row r="124" spans="1:11" ht="15" customHeight="1" x14ac:dyDescent="0.2">
      <c r="A124" s="63">
        <v>120</v>
      </c>
      <c r="B124" s="16"/>
      <c r="C124" s="17" t="s">
        <v>212</v>
      </c>
      <c r="D124" s="18"/>
      <c r="E124" s="19"/>
      <c r="F124" s="17" t="s">
        <v>213</v>
      </c>
      <c r="G124" s="18"/>
      <c r="H124" s="17"/>
      <c r="I124" s="74">
        <v>167</v>
      </c>
      <c r="J124" s="21"/>
      <c r="K124" s="21"/>
    </row>
    <row r="125" spans="1:11" ht="15" customHeight="1" x14ac:dyDescent="0.2">
      <c r="A125" s="63" t="s">
        <v>512</v>
      </c>
      <c r="B125" s="16"/>
      <c r="C125" s="17" t="s">
        <v>231</v>
      </c>
      <c r="D125" s="18"/>
      <c r="E125" s="19"/>
      <c r="F125" s="17" t="s">
        <v>413</v>
      </c>
      <c r="G125" s="18"/>
      <c r="H125" s="18"/>
      <c r="I125" s="78">
        <v>85</v>
      </c>
      <c r="J125" s="21"/>
      <c r="K125" s="21"/>
    </row>
    <row r="126" spans="1:11" ht="15" customHeight="1" x14ac:dyDescent="0.2">
      <c r="A126" s="63" t="s">
        <v>513</v>
      </c>
      <c r="B126" s="16"/>
      <c r="C126" s="17" t="s">
        <v>236</v>
      </c>
      <c r="D126" s="18"/>
      <c r="E126" s="19"/>
      <c r="F126" s="17" t="s">
        <v>414</v>
      </c>
      <c r="G126" s="18"/>
      <c r="H126" s="18"/>
      <c r="I126" s="78">
        <v>62</v>
      </c>
      <c r="J126" s="21"/>
      <c r="K126" s="21"/>
    </row>
    <row r="127" spans="1:11" ht="15" customHeight="1" x14ac:dyDescent="0.2">
      <c r="A127" s="63" t="s">
        <v>514</v>
      </c>
      <c r="B127" s="16"/>
      <c r="C127" s="17" t="s">
        <v>233</v>
      </c>
      <c r="D127" s="18"/>
      <c r="E127" s="19"/>
      <c r="F127" s="17" t="s">
        <v>415</v>
      </c>
      <c r="G127" s="18"/>
      <c r="H127" s="18"/>
      <c r="I127" s="78">
        <v>99</v>
      </c>
      <c r="J127" s="21"/>
      <c r="K127" s="21"/>
    </row>
    <row r="128" spans="1:11" ht="15" customHeight="1" x14ac:dyDescent="0.2">
      <c r="A128" s="63" t="s">
        <v>515</v>
      </c>
      <c r="B128" s="16"/>
      <c r="C128" s="17" t="s">
        <v>324</v>
      </c>
      <c r="D128" s="18"/>
      <c r="E128" s="19"/>
      <c r="F128" s="17" t="s">
        <v>325</v>
      </c>
      <c r="G128" s="18"/>
      <c r="H128" s="18"/>
      <c r="I128" s="78">
        <v>288</v>
      </c>
      <c r="J128" s="21"/>
      <c r="K128" s="21"/>
    </row>
    <row r="129" spans="1:11" ht="15" customHeight="1" x14ac:dyDescent="0.2">
      <c r="A129" s="63" t="s">
        <v>516</v>
      </c>
      <c r="B129" s="16"/>
      <c r="C129" s="17" t="s">
        <v>251</v>
      </c>
      <c r="D129" s="18"/>
      <c r="E129" s="19"/>
      <c r="F129" s="17" t="s">
        <v>416</v>
      </c>
      <c r="G129" s="18"/>
      <c r="H129" s="18"/>
      <c r="I129" s="78">
        <v>783</v>
      </c>
      <c r="J129" s="21"/>
      <c r="K129" s="21"/>
    </row>
    <row r="130" spans="1:11" ht="15" customHeight="1" x14ac:dyDescent="0.2">
      <c r="A130" s="63" t="s">
        <v>517</v>
      </c>
      <c r="B130" s="16"/>
      <c r="C130" s="17" t="s">
        <v>253</v>
      </c>
      <c r="D130" s="18"/>
      <c r="E130" s="19"/>
      <c r="F130" s="17" t="s">
        <v>164</v>
      </c>
      <c r="G130" s="18"/>
      <c r="H130" s="18"/>
      <c r="I130" s="78">
        <v>112</v>
      </c>
      <c r="J130" s="21"/>
      <c r="K130" s="21"/>
    </row>
    <row r="131" spans="1:11" ht="15" customHeight="1" x14ac:dyDescent="0.2">
      <c r="A131" s="63" t="s">
        <v>518</v>
      </c>
      <c r="B131" s="16"/>
      <c r="C131" s="17" t="s">
        <v>425</v>
      </c>
      <c r="D131" s="18"/>
      <c r="E131" s="19"/>
      <c r="F131" s="17" t="s">
        <v>327</v>
      </c>
      <c r="G131" s="18"/>
      <c r="H131" s="18"/>
      <c r="I131" s="78">
        <v>195</v>
      </c>
      <c r="J131" s="21"/>
      <c r="K131" s="21"/>
    </row>
    <row r="132" spans="1:11" ht="15" customHeight="1" x14ac:dyDescent="0.2">
      <c r="A132" s="63" t="s">
        <v>519</v>
      </c>
      <c r="B132" s="16"/>
      <c r="C132" s="17" t="s">
        <v>254</v>
      </c>
      <c r="D132" s="18"/>
      <c r="E132" s="19"/>
      <c r="F132" s="17" t="s">
        <v>113</v>
      </c>
      <c r="G132" s="18"/>
      <c r="H132" s="18"/>
      <c r="I132" s="78">
        <v>3602</v>
      </c>
      <c r="J132" s="21"/>
      <c r="K132" s="21"/>
    </row>
    <row r="133" spans="1:11" ht="15" customHeight="1" x14ac:dyDescent="0.2">
      <c r="A133" s="63" t="s">
        <v>520</v>
      </c>
      <c r="B133" s="16"/>
      <c r="C133" s="17" t="s">
        <v>255</v>
      </c>
      <c r="D133" s="18"/>
      <c r="E133" s="19"/>
      <c r="F133" s="17" t="s">
        <v>113</v>
      </c>
      <c r="G133" s="18"/>
      <c r="H133" s="18"/>
      <c r="I133" s="78">
        <v>195</v>
      </c>
      <c r="J133" s="21"/>
      <c r="K133" s="21"/>
    </row>
    <row r="134" spans="1:11" ht="15" customHeight="1" x14ac:dyDescent="0.2">
      <c r="A134" s="63" t="s">
        <v>521</v>
      </c>
      <c r="B134" s="16"/>
      <c r="C134" s="17" t="s">
        <v>238</v>
      </c>
      <c r="D134" s="18"/>
      <c r="E134" s="19"/>
      <c r="F134" s="17" t="s">
        <v>180</v>
      </c>
      <c r="G134" s="18"/>
      <c r="H134" s="18"/>
      <c r="I134" s="78">
        <v>50</v>
      </c>
      <c r="J134" s="21"/>
      <c r="K134" s="21"/>
    </row>
    <row r="135" spans="1:11" ht="15" customHeight="1" x14ac:dyDescent="0.2">
      <c r="A135" s="63" t="s">
        <v>522</v>
      </c>
      <c r="B135" s="16"/>
      <c r="C135" s="17" t="s">
        <v>426</v>
      </c>
      <c r="D135" s="18"/>
      <c r="E135" s="19"/>
      <c r="F135" s="17" t="s">
        <v>180</v>
      </c>
      <c r="G135" s="18"/>
      <c r="H135" s="18"/>
      <c r="I135" s="78">
        <f>ROUNDDOWN(131.28,0)</f>
        <v>131</v>
      </c>
      <c r="J135" s="21"/>
      <c r="K135" s="21"/>
    </row>
    <row r="136" spans="1:11" ht="15" customHeight="1" x14ac:dyDescent="0.2">
      <c r="A136" s="63" t="s">
        <v>523</v>
      </c>
      <c r="B136" s="16"/>
      <c r="C136" s="17" t="s">
        <v>427</v>
      </c>
      <c r="D136" s="18"/>
      <c r="E136" s="19"/>
      <c r="F136" s="17" t="s">
        <v>182</v>
      </c>
      <c r="G136" s="18"/>
      <c r="H136" s="18"/>
      <c r="I136" s="78">
        <f>ROUNDDOWN(158.09,0)</f>
        <v>158</v>
      </c>
      <c r="J136" s="21"/>
      <c r="K136" s="21"/>
    </row>
    <row r="137" spans="1:11" ht="15" customHeight="1" x14ac:dyDescent="0.2">
      <c r="A137" s="63" t="s">
        <v>524</v>
      </c>
      <c r="B137" s="16"/>
      <c r="C137" s="17" t="s">
        <v>235</v>
      </c>
      <c r="D137" s="18"/>
      <c r="E137" s="19"/>
      <c r="F137" s="17" t="s">
        <v>182</v>
      </c>
      <c r="G137" s="18"/>
      <c r="H137" s="18"/>
      <c r="I137" s="78">
        <f>ROUNDDOWN(91.23,0)</f>
        <v>91</v>
      </c>
      <c r="J137" s="21"/>
      <c r="K137" s="21"/>
    </row>
    <row r="138" spans="1:11" ht="15" customHeight="1" x14ac:dyDescent="0.2">
      <c r="A138" s="63" t="s">
        <v>525</v>
      </c>
      <c r="B138" s="16"/>
      <c r="C138" s="17" t="s">
        <v>256</v>
      </c>
      <c r="D138" s="18"/>
      <c r="E138" s="19"/>
      <c r="F138" s="17" t="s">
        <v>257</v>
      </c>
      <c r="G138" s="18"/>
      <c r="H138" s="18"/>
      <c r="I138" s="78">
        <v>138</v>
      </c>
      <c r="J138" s="21"/>
      <c r="K138" s="21"/>
    </row>
    <row r="139" spans="1:11" ht="15" customHeight="1" x14ac:dyDescent="0.2">
      <c r="A139" s="63" t="s">
        <v>508</v>
      </c>
      <c r="B139" s="16"/>
      <c r="C139" s="17" t="s">
        <v>331</v>
      </c>
      <c r="D139" s="18"/>
      <c r="E139" s="19"/>
      <c r="F139" s="17" t="s">
        <v>182</v>
      </c>
      <c r="G139" s="18"/>
      <c r="H139" s="18"/>
      <c r="I139" s="78">
        <v>116</v>
      </c>
      <c r="J139" s="21"/>
      <c r="K139" s="21"/>
    </row>
    <row r="140" spans="1:11" ht="15" customHeight="1" x14ac:dyDescent="0.2">
      <c r="A140" s="63" t="s">
        <v>494</v>
      </c>
      <c r="B140" s="16"/>
      <c r="C140" s="17" t="s">
        <v>332</v>
      </c>
      <c r="D140" s="18"/>
      <c r="E140" s="19"/>
      <c r="F140" s="17" t="s">
        <v>187</v>
      </c>
      <c r="G140" s="18"/>
      <c r="H140" s="18"/>
      <c r="I140" s="78">
        <v>132</v>
      </c>
      <c r="J140" s="21"/>
      <c r="K140" s="21"/>
    </row>
    <row r="141" spans="1:11" ht="15" customHeight="1" x14ac:dyDescent="0.2">
      <c r="A141" s="63" t="s">
        <v>495</v>
      </c>
      <c r="B141" s="16"/>
      <c r="C141" s="17" t="s">
        <v>333</v>
      </c>
      <c r="D141" s="18"/>
      <c r="E141" s="19"/>
      <c r="F141" s="17" t="s">
        <v>334</v>
      </c>
      <c r="G141" s="18"/>
      <c r="H141" s="18"/>
      <c r="I141" s="78">
        <v>991</v>
      </c>
      <c r="J141" s="21"/>
      <c r="K141" s="21"/>
    </row>
    <row r="142" spans="1:11" ht="15" customHeight="1" x14ac:dyDescent="0.2">
      <c r="A142" s="63" t="s">
        <v>509</v>
      </c>
      <c r="B142" s="16"/>
      <c r="C142" s="17" t="s">
        <v>335</v>
      </c>
      <c r="D142" s="18"/>
      <c r="E142" s="19"/>
      <c r="F142" s="17" t="s">
        <v>185</v>
      </c>
      <c r="G142" s="18"/>
      <c r="H142" s="18"/>
      <c r="I142" s="78">
        <v>149</v>
      </c>
      <c r="J142" s="21"/>
      <c r="K142" s="21"/>
    </row>
    <row r="143" spans="1:11" ht="15" customHeight="1" x14ac:dyDescent="0.2">
      <c r="A143" s="63" t="s">
        <v>497</v>
      </c>
      <c r="B143" s="16"/>
      <c r="C143" s="17" t="s">
        <v>258</v>
      </c>
      <c r="D143" s="18"/>
      <c r="E143" s="19"/>
      <c r="F143" s="17" t="s">
        <v>213</v>
      </c>
      <c r="G143" s="18"/>
      <c r="H143" s="18"/>
      <c r="I143" s="78">
        <v>240</v>
      </c>
      <c r="J143" s="21"/>
      <c r="K143" s="21"/>
    </row>
    <row r="144" spans="1:11" ht="15" customHeight="1" x14ac:dyDescent="0.2">
      <c r="A144" s="63" t="s">
        <v>498</v>
      </c>
      <c r="B144" s="16"/>
      <c r="C144" s="17" t="s">
        <v>259</v>
      </c>
      <c r="D144" s="18"/>
      <c r="E144" s="19"/>
      <c r="F144" s="17" t="s">
        <v>190</v>
      </c>
      <c r="G144" s="18"/>
      <c r="H144" s="18"/>
      <c r="I144" s="78">
        <v>377</v>
      </c>
      <c r="J144" s="21"/>
      <c r="K144" s="21"/>
    </row>
    <row r="145" spans="1:11" ht="15" customHeight="1" x14ac:dyDescent="0.2">
      <c r="A145" s="63" t="s">
        <v>499</v>
      </c>
      <c r="B145" s="16"/>
      <c r="C145" s="17" t="s">
        <v>260</v>
      </c>
      <c r="D145" s="18"/>
      <c r="E145" s="19"/>
      <c r="F145" s="17" t="s">
        <v>261</v>
      </c>
      <c r="G145" s="18"/>
      <c r="H145" s="18"/>
      <c r="I145" s="78">
        <v>240</v>
      </c>
      <c r="J145" s="21"/>
      <c r="K145" s="21"/>
    </row>
    <row r="146" spans="1:11" ht="15" customHeight="1" x14ac:dyDescent="0.2">
      <c r="A146" s="63" t="s">
        <v>500</v>
      </c>
      <c r="B146" s="16"/>
      <c r="C146" s="17" t="s">
        <v>239</v>
      </c>
      <c r="D146" s="18"/>
      <c r="E146" s="19"/>
      <c r="F146" s="17" t="s">
        <v>198</v>
      </c>
      <c r="G146" s="18"/>
      <c r="H146" s="18"/>
      <c r="I146" s="78">
        <v>754</v>
      </c>
      <c r="J146" s="21"/>
      <c r="K146" s="21"/>
    </row>
    <row r="147" spans="1:11" ht="15" customHeight="1" x14ac:dyDescent="0.2">
      <c r="A147" s="63" t="s">
        <v>501</v>
      </c>
      <c r="B147" s="16"/>
      <c r="C147" s="17" t="s">
        <v>262</v>
      </c>
      <c r="D147" s="18"/>
      <c r="E147" s="19"/>
      <c r="F147" s="17" t="s">
        <v>203</v>
      </c>
      <c r="G147" s="18"/>
      <c r="H147" s="18"/>
      <c r="I147" s="78">
        <f>ROUNDDOWN(316.48,0)</f>
        <v>316</v>
      </c>
      <c r="J147" s="21"/>
      <c r="K147" s="21"/>
    </row>
    <row r="148" spans="1:11" ht="15" customHeight="1" x14ac:dyDescent="0.2">
      <c r="A148" s="63" t="s">
        <v>502</v>
      </c>
      <c r="B148" s="16"/>
      <c r="C148" s="17" t="s">
        <v>240</v>
      </c>
      <c r="D148" s="18"/>
      <c r="E148" s="19"/>
      <c r="F148" s="17" t="s">
        <v>241</v>
      </c>
      <c r="G148" s="18"/>
      <c r="H148" s="18"/>
      <c r="I148" s="78">
        <f>ROUNDDOWN(160.49,0)</f>
        <v>160</v>
      </c>
      <c r="J148" s="21"/>
      <c r="K148" s="21"/>
    </row>
    <row r="149" spans="1:11" ht="15" customHeight="1" x14ac:dyDescent="0.2">
      <c r="A149" s="63" t="s">
        <v>503</v>
      </c>
      <c r="B149" s="16"/>
      <c r="C149" s="17" t="s">
        <v>242</v>
      </c>
      <c r="D149" s="18"/>
      <c r="E149" s="19"/>
      <c r="F149" s="17" t="s">
        <v>209</v>
      </c>
      <c r="G149" s="18"/>
      <c r="H149" s="18"/>
      <c r="I149" s="78">
        <v>190</v>
      </c>
      <c r="J149" s="21"/>
      <c r="K149" s="21"/>
    </row>
    <row r="150" spans="1:11" ht="15" customHeight="1" x14ac:dyDescent="0.2">
      <c r="A150" s="63" t="s">
        <v>504</v>
      </c>
      <c r="B150" s="16"/>
      <c r="C150" s="17" t="s">
        <v>263</v>
      </c>
      <c r="D150" s="18"/>
      <c r="E150" s="19"/>
      <c r="F150" s="17" t="s">
        <v>211</v>
      </c>
      <c r="G150" s="18"/>
      <c r="H150" s="18"/>
      <c r="I150" s="78">
        <v>225</v>
      </c>
      <c r="J150" s="21"/>
      <c r="K150" s="21"/>
    </row>
    <row r="151" spans="1:11" ht="15" customHeight="1" x14ac:dyDescent="0.2">
      <c r="A151" s="63" t="s">
        <v>456</v>
      </c>
      <c r="B151" s="16"/>
      <c r="C151" s="17" t="s">
        <v>264</v>
      </c>
      <c r="D151" s="18"/>
      <c r="E151" s="19"/>
      <c r="F151" s="17" t="s">
        <v>265</v>
      </c>
      <c r="G151" s="18"/>
      <c r="H151" s="18"/>
      <c r="I151" s="78">
        <v>226</v>
      </c>
      <c r="J151" s="21"/>
      <c r="K151" s="21"/>
    </row>
    <row r="152" spans="1:11" ht="15" customHeight="1" x14ac:dyDescent="0.2">
      <c r="A152" s="63" t="s">
        <v>457</v>
      </c>
      <c r="B152" s="16"/>
      <c r="C152" s="17" t="s">
        <v>266</v>
      </c>
      <c r="D152" s="18"/>
      <c r="E152" s="19"/>
      <c r="F152" s="17" t="s">
        <v>267</v>
      </c>
      <c r="G152" s="18"/>
      <c r="H152" s="18"/>
      <c r="I152" s="78">
        <v>344</v>
      </c>
      <c r="J152" s="21"/>
      <c r="K152" s="21"/>
    </row>
    <row r="153" spans="1:11" ht="15" customHeight="1" x14ac:dyDescent="0.2">
      <c r="A153" s="63" t="s">
        <v>458</v>
      </c>
      <c r="B153" s="16"/>
      <c r="C153" s="17" t="s">
        <v>411</v>
      </c>
      <c r="D153" s="18"/>
      <c r="E153" s="19"/>
      <c r="F153" s="17" t="s">
        <v>229</v>
      </c>
      <c r="G153" s="18"/>
      <c r="H153" s="18"/>
      <c r="I153" s="78">
        <v>7530</v>
      </c>
      <c r="J153" s="21"/>
      <c r="K153" s="21"/>
    </row>
    <row r="154" spans="1:11" ht="15" customHeight="1" x14ac:dyDescent="0.2">
      <c r="A154" s="68" t="s">
        <v>459</v>
      </c>
      <c r="B154" s="26"/>
      <c r="C154" s="27" t="s">
        <v>214</v>
      </c>
      <c r="D154" s="27"/>
      <c r="E154" s="29"/>
      <c r="F154" s="27" t="s">
        <v>215</v>
      </c>
      <c r="G154" s="28"/>
      <c r="H154" s="28"/>
      <c r="I154" s="79">
        <v>103</v>
      </c>
      <c r="J154" s="21">
        <f>SUM(I105:I154)</f>
        <v>22210</v>
      </c>
      <c r="K154" s="21"/>
    </row>
    <row r="155" spans="1:11" ht="15" customHeight="1" x14ac:dyDescent="0.2">
      <c r="A155" s="69" t="s">
        <v>460</v>
      </c>
      <c r="B155" s="70"/>
      <c r="C155" s="71" t="s">
        <v>216</v>
      </c>
      <c r="D155" s="71"/>
      <c r="E155" s="73"/>
      <c r="F155" s="71" t="s">
        <v>203</v>
      </c>
      <c r="G155" s="72"/>
      <c r="H155" s="72"/>
      <c r="I155" s="80">
        <v>141</v>
      </c>
      <c r="J155" s="21"/>
      <c r="K155" s="21"/>
    </row>
    <row r="156" spans="1:11" ht="15" customHeight="1" x14ac:dyDescent="0.2">
      <c r="A156" s="63" t="s">
        <v>441</v>
      </c>
      <c r="B156" s="16"/>
      <c r="C156" s="17" t="s">
        <v>217</v>
      </c>
      <c r="D156" s="17"/>
      <c r="E156" s="19"/>
      <c r="F156" s="17" t="s">
        <v>203</v>
      </c>
      <c r="G156" s="18"/>
      <c r="H156" s="18"/>
      <c r="I156" s="78">
        <v>198</v>
      </c>
      <c r="J156" s="21"/>
      <c r="K156" s="21"/>
    </row>
    <row r="157" spans="1:11" ht="15" customHeight="1" x14ac:dyDescent="0.2">
      <c r="A157" s="63" t="s">
        <v>461</v>
      </c>
      <c r="B157" s="16"/>
      <c r="C157" s="17" t="s">
        <v>218</v>
      </c>
      <c r="D157" s="17"/>
      <c r="E157" s="19"/>
      <c r="F157" s="17" t="s">
        <v>409</v>
      </c>
      <c r="G157" s="18"/>
      <c r="H157" s="18"/>
      <c r="I157" s="78">
        <v>144</v>
      </c>
      <c r="J157" s="21"/>
      <c r="K157" s="21"/>
    </row>
    <row r="158" spans="1:11" ht="15" customHeight="1" x14ac:dyDescent="0.2">
      <c r="A158" s="63" t="s">
        <v>442</v>
      </c>
      <c r="B158" s="16"/>
      <c r="C158" s="17" t="s">
        <v>220</v>
      </c>
      <c r="D158" s="17"/>
      <c r="E158" s="19"/>
      <c r="F158" s="17" t="s">
        <v>211</v>
      </c>
      <c r="G158" s="18"/>
      <c r="H158" s="18"/>
      <c r="I158" s="78">
        <v>168</v>
      </c>
      <c r="J158" s="21"/>
      <c r="K158" s="21"/>
    </row>
    <row r="159" spans="1:11" ht="15" customHeight="1" x14ac:dyDescent="0.2">
      <c r="A159" s="63" t="s">
        <v>462</v>
      </c>
      <c r="B159" s="16"/>
      <c r="C159" s="17" t="s">
        <v>221</v>
      </c>
      <c r="D159" s="17"/>
      <c r="E159" s="19"/>
      <c r="F159" s="17" t="s">
        <v>410</v>
      </c>
      <c r="G159" s="18"/>
      <c r="H159" s="18"/>
      <c r="I159" s="78">
        <v>148</v>
      </c>
      <c r="J159" s="21"/>
      <c r="K159" s="21"/>
    </row>
    <row r="160" spans="1:11" ht="15" customHeight="1" x14ac:dyDescent="0.2">
      <c r="A160" s="63" t="s">
        <v>443</v>
      </c>
      <c r="B160" s="16"/>
      <c r="C160" s="17" t="s">
        <v>223</v>
      </c>
      <c r="D160" s="17"/>
      <c r="E160" s="19"/>
      <c r="F160" s="17" t="s">
        <v>211</v>
      </c>
      <c r="G160" s="18"/>
      <c r="H160" s="18"/>
      <c r="I160" s="78">
        <v>175</v>
      </c>
      <c r="J160" s="21"/>
      <c r="K160" s="21"/>
    </row>
    <row r="161" spans="1:11" ht="15" customHeight="1" x14ac:dyDescent="0.2">
      <c r="A161" s="63" t="s">
        <v>444</v>
      </c>
      <c r="B161" s="16"/>
      <c r="C161" s="17" t="s">
        <v>224</v>
      </c>
      <c r="D161" s="17"/>
      <c r="E161" s="19"/>
      <c r="F161" s="17" t="s">
        <v>198</v>
      </c>
      <c r="G161" s="18"/>
      <c r="H161" s="18"/>
      <c r="I161" s="78">
        <v>239</v>
      </c>
      <c r="J161" s="21"/>
      <c r="K161" s="21"/>
    </row>
    <row r="162" spans="1:11" ht="15" customHeight="1" x14ac:dyDescent="0.2">
      <c r="A162" s="63" t="s">
        <v>445</v>
      </c>
      <c r="B162" s="16"/>
      <c r="C162" s="17" t="s">
        <v>225</v>
      </c>
      <c r="D162" s="17"/>
      <c r="E162" s="19"/>
      <c r="F162" s="17" t="s">
        <v>198</v>
      </c>
      <c r="G162" s="18"/>
      <c r="H162" s="18"/>
      <c r="I162" s="78">
        <v>161</v>
      </c>
      <c r="J162" s="21"/>
      <c r="K162" s="21"/>
    </row>
    <row r="163" spans="1:11" ht="15" customHeight="1" x14ac:dyDescent="0.2">
      <c r="A163" s="63" t="s">
        <v>446</v>
      </c>
      <c r="B163" s="16"/>
      <c r="C163" s="17" t="s">
        <v>243</v>
      </c>
      <c r="D163" s="17"/>
      <c r="E163" s="19"/>
      <c r="F163" s="17" t="s">
        <v>82</v>
      </c>
      <c r="G163" s="18"/>
      <c r="H163" s="18"/>
      <c r="I163" s="78">
        <v>331</v>
      </c>
      <c r="J163" s="21"/>
      <c r="K163" s="21"/>
    </row>
    <row r="164" spans="1:11" ht="15" customHeight="1" x14ac:dyDescent="0.2">
      <c r="A164" s="63" t="s">
        <v>463</v>
      </c>
      <c r="B164" s="16"/>
      <c r="C164" s="17" t="s">
        <v>336</v>
      </c>
      <c r="D164" s="17"/>
      <c r="E164" s="19"/>
      <c r="F164" s="17" t="s">
        <v>82</v>
      </c>
      <c r="G164" s="18"/>
      <c r="H164" s="18"/>
      <c r="I164" s="78">
        <f>ROUNDDOWN(103.21,0)</f>
        <v>103</v>
      </c>
      <c r="J164" s="21"/>
      <c r="K164" s="21"/>
    </row>
    <row r="165" spans="1:11" ht="15" customHeight="1" x14ac:dyDescent="0.2">
      <c r="A165" s="63" t="s">
        <v>464</v>
      </c>
      <c r="B165" s="16"/>
      <c r="C165" s="17" t="s">
        <v>226</v>
      </c>
      <c r="D165" s="17"/>
      <c r="E165" s="19"/>
      <c r="F165" s="17" t="s">
        <v>227</v>
      </c>
      <c r="G165" s="18"/>
      <c r="H165" s="18"/>
      <c r="I165" s="74">
        <f>ROUNDDOWN(629.07,0)</f>
        <v>629</v>
      </c>
      <c r="J165" s="21"/>
      <c r="K165" s="21"/>
    </row>
    <row r="166" spans="1:11" ht="15" customHeight="1" x14ac:dyDescent="0.2">
      <c r="A166" s="63" t="s">
        <v>465</v>
      </c>
      <c r="B166" s="16"/>
      <c r="C166" s="17" t="s">
        <v>268</v>
      </c>
      <c r="D166" s="17"/>
      <c r="E166" s="19"/>
      <c r="F166" s="17" t="s">
        <v>417</v>
      </c>
      <c r="G166" s="18"/>
      <c r="H166" s="18"/>
      <c r="I166" s="74">
        <v>96</v>
      </c>
      <c r="J166" s="21"/>
      <c r="K166" s="21"/>
    </row>
    <row r="167" spans="1:11" ht="15" customHeight="1" x14ac:dyDescent="0.2">
      <c r="A167" s="63" t="s">
        <v>466</v>
      </c>
      <c r="B167" s="16"/>
      <c r="C167" s="17" t="s">
        <v>270</v>
      </c>
      <c r="D167" s="17"/>
      <c r="E167" s="19"/>
      <c r="F167" s="17" t="s">
        <v>418</v>
      </c>
      <c r="G167" s="18"/>
      <c r="H167" s="18"/>
      <c r="I167" s="74">
        <f>ROUNDDOWN(148.46,0)</f>
        <v>148</v>
      </c>
      <c r="J167" s="21"/>
      <c r="K167" s="21"/>
    </row>
    <row r="168" spans="1:11" ht="15" customHeight="1" x14ac:dyDescent="0.2">
      <c r="A168" s="63" t="s">
        <v>467</v>
      </c>
      <c r="B168" s="60"/>
      <c r="C168" s="47" t="s">
        <v>244</v>
      </c>
      <c r="D168" s="61"/>
      <c r="E168" s="47"/>
      <c r="F168" s="47" t="s">
        <v>190</v>
      </c>
      <c r="G168" s="61"/>
      <c r="H168" s="61"/>
      <c r="I168" s="75">
        <v>287</v>
      </c>
      <c r="J168" s="7"/>
      <c r="K168" s="21"/>
    </row>
    <row r="169" spans="1:11" ht="15" customHeight="1" x14ac:dyDescent="0.2">
      <c r="A169" s="63" t="s">
        <v>468</v>
      </c>
      <c r="B169" s="16"/>
      <c r="C169" s="17" t="s">
        <v>419</v>
      </c>
      <c r="D169" s="18"/>
      <c r="E169" s="17"/>
      <c r="F169" s="17" t="s">
        <v>198</v>
      </c>
      <c r="G169" s="18"/>
      <c r="H169" s="18"/>
      <c r="I169" s="78">
        <f>ROUNDDOWN(108.28,0)</f>
        <v>108</v>
      </c>
      <c r="J169" s="21"/>
      <c r="K169" s="21"/>
    </row>
    <row r="170" spans="1:11" ht="15" customHeight="1" x14ac:dyDescent="0.2">
      <c r="A170" s="63" t="s">
        <v>469</v>
      </c>
      <c r="C170" s="17" t="s">
        <v>337</v>
      </c>
      <c r="D170" s="18"/>
      <c r="E170" s="17"/>
      <c r="F170" s="17" t="s">
        <v>428</v>
      </c>
      <c r="G170" s="18"/>
      <c r="H170" s="18"/>
      <c r="I170" s="78">
        <v>3512</v>
      </c>
      <c r="J170" s="21"/>
      <c r="K170" s="21"/>
    </row>
    <row r="171" spans="1:11" ht="15" customHeight="1" x14ac:dyDescent="0.2">
      <c r="A171" s="63" t="s">
        <v>447</v>
      </c>
      <c r="C171" s="17" t="s">
        <v>272</v>
      </c>
      <c r="D171" s="18"/>
      <c r="E171" s="17"/>
      <c r="F171" s="17" t="s">
        <v>420</v>
      </c>
      <c r="G171" s="18"/>
      <c r="H171" s="18"/>
      <c r="I171" s="74">
        <v>582</v>
      </c>
      <c r="J171" s="21"/>
      <c r="K171" s="21"/>
    </row>
    <row r="172" spans="1:11" ht="15" customHeight="1" x14ac:dyDescent="0.2">
      <c r="A172" s="63" t="s">
        <v>470</v>
      </c>
      <c r="C172" s="17" t="s">
        <v>246</v>
      </c>
      <c r="D172" s="18"/>
      <c r="E172" s="17"/>
      <c r="F172" s="17" t="s">
        <v>247</v>
      </c>
      <c r="G172" s="18"/>
      <c r="H172" s="18"/>
      <c r="I172" s="74">
        <v>94</v>
      </c>
      <c r="J172" s="21"/>
      <c r="K172" s="21"/>
    </row>
    <row r="173" spans="1:11" ht="15" customHeight="1" x14ac:dyDescent="0.2">
      <c r="A173" s="63" t="s">
        <v>471</v>
      </c>
      <c r="C173" s="17" t="s">
        <v>274</v>
      </c>
      <c r="D173" s="18"/>
      <c r="E173" s="17"/>
      <c r="F173" s="17" t="s">
        <v>417</v>
      </c>
      <c r="G173" s="18"/>
      <c r="H173" s="18"/>
      <c r="I173" s="78">
        <v>130</v>
      </c>
      <c r="J173" s="21"/>
      <c r="K173" s="21"/>
    </row>
    <row r="174" spans="1:11" ht="15" customHeight="1" x14ac:dyDescent="0.2">
      <c r="A174" s="63" t="s">
        <v>448</v>
      </c>
      <c r="C174" s="17" t="s">
        <v>248</v>
      </c>
      <c r="D174" s="18"/>
      <c r="E174" s="17"/>
      <c r="F174" s="17" t="s">
        <v>249</v>
      </c>
      <c r="G174" s="18"/>
      <c r="H174" s="18"/>
      <c r="I174" s="78">
        <v>201</v>
      </c>
      <c r="J174" s="21"/>
      <c r="K174" s="21"/>
    </row>
    <row r="175" spans="1:11" ht="15" customHeight="1" x14ac:dyDescent="0.2">
      <c r="A175" s="63" t="s">
        <v>472</v>
      </c>
      <c r="C175" s="17" t="s">
        <v>275</v>
      </c>
      <c r="D175" s="18"/>
      <c r="E175" s="17"/>
      <c r="F175" s="17" t="s">
        <v>198</v>
      </c>
      <c r="G175" s="18"/>
      <c r="H175" s="18"/>
      <c r="I175" s="78">
        <v>133</v>
      </c>
      <c r="J175" s="21"/>
      <c r="K175" s="21"/>
    </row>
    <row r="176" spans="1:11" ht="15" customHeight="1" x14ac:dyDescent="0.2">
      <c r="A176" s="63" t="s">
        <v>473</v>
      </c>
      <c r="C176" s="33" t="s">
        <v>276</v>
      </c>
      <c r="D176" s="18"/>
      <c r="E176" s="17"/>
      <c r="F176" s="17" t="s">
        <v>82</v>
      </c>
      <c r="G176" s="18"/>
      <c r="H176" s="18"/>
      <c r="I176" s="78">
        <v>436</v>
      </c>
      <c r="J176" s="21"/>
      <c r="K176" s="21"/>
    </row>
    <row r="177" spans="1:11" ht="15" customHeight="1" x14ac:dyDescent="0.2">
      <c r="A177" s="63" t="s">
        <v>474</v>
      </c>
      <c r="C177" s="33" t="s">
        <v>277</v>
      </c>
      <c r="D177" s="18"/>
      <c r="E177" s="17"/>
      <c r="F177" s="17" t="s">
        <v>190</v>
      </c>
      <c r="G177" s="18"/>
      <c r="H177" s="18"/>
      <c r="I177" s="78">
        <v>126</v>
      </c>
      <c r="J177" s="21"/>
      <c r="K177" s="21"/>
    </row>
    <row r="178" spans="1:11" ht="15" customHeight="1" x14ac:dyDescent="0.2">
      <c r="A178" s="63" t="s">
        <v>475</v>
      </c>
      <c r="C178" s="33" t="s">
        <v>250</v>
      </c>
      <c r="D178" s="18"/>
      <c r="E178" s="17"/>
      <c r="F178" s="17" t="s">
        <v>203</v>
      </c>
      <c r="G178" s="18"/>
      <c r="H178" s="18"/>
      <c r="I178" s="78">
        <v>95</v>
      </c>
      <c r="J178" s="21"/>
      <c r="K178" s="21"/>
    </row>
    <row r="179" spans="1:11" ht="15" customHeight="1" x14ac:dyDescent="0.2">
      <c r="A179" s="63" t="s">
        <v>476</v>
      </c>
      <c r="C179" s="33" t="s">
        <v>278</v>
      </c>
      <c r="D179" s="18"/>
      <c r="E179" s="17"/>
      <c r="F179" s="17" t="s">
        <v>279</v>
      </c>
      <c r="G179" s="18"/>
      <c r="H179" s="18"/>
      <c r="I179" s="78">
        <v>281</v>
      </c>
      <c r="J179" s="21"/>
      <c r="K179" s="21"/>
    </row>
    <row r="180" spans="1:11" ht="15" customHeight="1" x14ac:dyDescent="0.2">
      <c r="A180" s="63" t="s">
        <v>477</v>
      </c>
      <c r="C180" s="33" t="s">
        <v>280</v>
      </c>
      <c r="D180" s="18"/>
      <c r="E180" s="17"/>
      <c r="F180" s="17" t="s">
        <v>281</v>
      </c>
      <c r="G180" s="18"/>
      <c r="H180" s="18"/>
      <c r="I180" s="78">
        <v>909</v>
      </c>
      <c r="J180" s="21"/>
      <c r="K180" s="21"/>
    </row>
    <row r="181" spans="1:11" ht="15" customHeight="1" x14ac:dyDescent="0.2">
      <c r="A181" s="63" t="s">
        <v>478</v>
      </c>
      <c r="C181" s="33" t="s">
        <v>282</v>
      </c>
      <c r="D181" s="18"/>
      <c r="E181" s="17"/>
      <c r="F181" s="17" t="s">
        <v>421</v>
      </c>
      <c r="G181" s="18"/>
      <c r="H181" s="18"/>
      <c r="I181" s="78">
        <v>258</v>
      </c>
      <c r="J181" s="21"/>
      <c r="K181" s="21"/>
    </row>
    <row r="182" spans="1:11" ht="15" customHeight="1" x14ac:dyDescent="0.2">
      <c r="A182" s="63" t="s">
        <v>479</v>
      </c>
      <c r="C182" s="33" t="s">
        <v>284</v>
      </c>
      <c r="D182" s="18"/>
      <c r="E182" s="17"/>
      <c r="F182" s="17" t="s">
        <v>422</v>
      </c>
      <c r="G182" s="18"/>
      <c r="H182" s="18"/>
      <c r="I182" s="78">
        <v>141</v>
      </c>
      <c r="J182" s="21"/>
      <c r="K182" s="21"/>
    </row>
    <row r="183" spans="1:11" ht="15" customHeight="1" x14ac:dyDescent="0.2">
      <c r="A183" s="63" t="s">
        <v>480</v>
      </c>
      <c r="C183" s="33" t="s">
        <v>286</v>
      </c>
      <c r="D183" s="18"/>
      <c r="E183" s="17"/>
      <c r="F183" s="17" t="s">
        <v>98</v>
      </c>
      <c r="G183" s="18"/>
      <c r="H183" s="18"/>
      <c r="I183" s="78">
        <v>358</v>
      </c>
      <c r="J183" s="21"/>
      <c r="K183" s="21"/>
    </row>
    <row r="184" spans="1:11" ht="15" customHeight="1" x14ac:dyDescent="0.2">
      <c r="A184" s="63" t="s">
        <v>481</v>
      </c>
      <c r="C184" s="33" t="s">
        <v>287</v>
      </c>
      <c r="D184" s="18"/>
      <c r="E184" s="17"/>
      <c r="F184" s="17" t="s">
        <v>98</v>
      </c>
      <c r="G184" s="18"/>
      <c r="H184" s="18"/>
      <c r="I184" s="78">
        <v>151</v>
      </c>
      <c r="J184" s="21"/>
      <c r="K184" s="21"/>
    </row>
    <row r="185" spans="1:11" ht="15" customHeight="1" x14ac:dyDescent="0.2">
      <c r="A185" s="63" t="s">
        <v>482</v>
      </c>
      <c r="C185" s="33" t="s">
        <v>339</v>
      </c>
      <c r="D185" s="18"/>
      <c r="E185" s="17"/>
      <c r="F185" s="17" t="s">
        <v>140</v>
      </c>
      <c r="G185" s="18"/>
      <c r="H185" s="18"/>
      <c r="I185" s="78">
        <v>182</v>
      </c>
      <c r="J185" s="21"/>
      <c r="K185" s="21"/>
    </row>
    <row r="186" spans="1:11" ht="15" customHeight="1" x14ac:dyDescent="0.2">
      <c r="A186" s="63" t="s">
        <v>449</v>
      </c>
      <c r="C186" s="33" t="s">
        <v>288</v>
      </c>
      <c r="D186" s="18"/>
      <c r="E186" s="17"/>
      <c r="F186" s="17" t="s">
        <v>213</v>
      </c>
      <c r="G186" s="18"/>
      <c r="H186" s="18"/>
      <c r="I186" s="78">
        <v>153</v>
      </c>
      <c r="J186" s="21"/>
      <c r="K186" s="21"/>
    </row>
    <row r="187" spans="1:11" ht="15" customHeight="1" x14ac:dyDescent="0.2">
      <c r="A187" s="63" t="s">
        <v>483</v>
      </c>
      <c r="C187" s="33" t="s">
        <v>340</v>
      </c>
      <c r="D187" s="18"/>
      <c r="E187" s="17"/>
      <c r="F187" s="17" t="s">
        <v>203</v>
      </c>
      <c r="G187" s="18"/>
      <c r="H187" s="18"/>
      <c r="I187" s="78">
        <v>105</v>
      </c>
      <c r="J187" s="21"/>
      <c r="K187" s="21"/>
    </row>
    <row r="188" spans="1:11" ht="15" customHeight="1" x14ac:dyDescent="0.2">
      <c r="A188" s="63" t="s">
        <v>450</v>
      </c>
      <c r="C188" s="33" t="s">
        <v>289</v>
      </c>
      <c r="D188" s="18"/>
      <c r="E188" s="17"/>
      <c r="F188" s="17" t="s">
        <v>290</v>
      </c>
      <c r="G188" s="18"/>
      <c r="H188" s="18"/>
      <c r="I188" s="78">
        <v>126</v>
      </c>
      <c r="J188" s="21"/>
      <c r="K188" s="21"/>
    </row>
    <row r="189" spans="1:11" ht="15" customHeight="1" x14ac:dyDescent="0.2">
      <c r="A189" s="63" t="s">
        <v>484</v>
      </c>
      <c r="C189" s="33" t="s">
        <v>291</v>
      </c>
      <c r="D189" s="18"/>
      <c r="E189" s="17"/>
      <c r="F189" s="17" t="s">
        <v>423</v>
      </c>
      <c r="G189" s="18"/>
      <c r="H189" s="18"/>
      <c r="I189" s="78">
        <v>120</v>
      </c>
      <c r="J189" s="21"/>
      <c r="K189" s="21"/>
    </row>
    <row r="190" spans="1:11" ht="15" customHeight="1" x14ac:dyDescent="0.2">
      <c r="A190" s="63" t="s">
        <v>485</v>
      </c>
      <c r="C190" s="33" t="s">
        <v>293</v>
      </c>
      <c r="D190" s="18"/>
      <c r="E190" s="17"/>
      <c r="F190" s="17" t="s">
        <v>294</v>
      </c>
      <c r="G190" s="18"/>
      <c r="H190" s="18"/>
      <c r="I190" s="78">
        <v>247</v>
      </c>
      <c r="J190" s="21"/>
      <c r="K190" s="21"/>
    </row>
    <row r="191" spans="1:11" ht="15" customHeight="1" x14ac:dyDescent="0.2">
      <c r="A191" s="63" t="s">
        <v>486</v>
      </c>
      <c r="C191" s="33" t="s">
        <v>295</v>
      </c>
      <c r="D191" s="18"/>
      <c r="E191" s="17"/>
      <c r="F191" s="17" t="s">
        <v>247</v>
      </c>
      <c r="G191" s="18"/>
      <c r="H191" s="34"/>
      <c r="I191" s="78">
        <v>719</v>
      </c>
      <c r="J191" s="7"/>
      <c r="K191" s="21"/>
    </row>
    <row r="192" spans="1:11" ht="15" customHeight="1" x14ac:dyDescent="0.2">
      <c r="A192" s="63" t="s">
        <v>487</v>
      </c>
      <c r="C192" s="33" t="s">
        <v>296</v>
      </c>
      <c r="D192" s="18"/>
      <c r="E192" s="17"/>
      <c r="F192" s="17" t="s">
        <v>203</v>
      </c>
      <c r="G192" s="18"/>
      <c r="H192" s="34"/>
      <c r="I192" s="78">
        <f>ROUNDDOWN(146.1,0)</f>
        <v>146</v>
      </c>
      <c r="J192" s="7"/>
      <c r="K192" s="21"/>
    </row>
    <row r="193" spans="1:12" ht="15" customHeight="1" x14ac:dyDescent="0.2">
      <c r="A193" s="64" t="s">
        <v>488</v>
      </c>
      <c r="B193" s="51"/>
      <c r="C193" s="52" t="s">
        <v>297</v>
      </c>
      <c r="D193" s="53"/>
      <c r="E193" s="54"/>
      <c r="F193" s="54" t="s">
        <v>298</v>
      </c>
      <c r="G193" s="53"/>
      <c r="H193" s="55"/>
      <c r="I193" s="81">
        <v>120</v>
      </c>
      <c r="J193" s="21">
        <f>SUM(I155:I193)</f>
        <v>12401</v>
      </c>
      <c r="K193" s="21"/>
      <c r="L193" s="21"/>
    </row>
    <row r="194" spans="1:12" ht="15" customHeight="1" x14ac:dyDescent="0.2">
      <c r="A194" s="66"/>
      <c r="B194" s="57"/>
      <c r="C194" s="58" t="s">
        <v>343</v>
      </c>
      <c r="D194" s="65"/>
      <c r="E194" s="57"/>
      <c r="F194" s="58"/>
      <c r="G194" s="65"/>
      <c r="H194" s="58"/>
      <c r="I194" s="82">
        <f>SUM(I5:I193)</f>
        <v>835188</v>
      </c>
    </row>
    <row r="195" spans="1:12" ht="15" customHeight="1" x14ac:dyDescent="0.2">
      <c r="B195" s="14" t="s">
        <v>452</v>
      </c>
      <c r="C195" s="7" t="s">
        <v>453</v>
      </c>
    </row>
  </sheetData>
  <mergeCells count="2">
    <mergeCell ref="B4:D4"/>
    <mergeCell ref="E4:G4"/>
  </mergeCells>
  <phoneticPr fontId="3"/>
  <printOptions horizontalCentered="1" verticalCentered="1"/>
  <pageMargins left="0.75" right="0.57999999999999996" top="0.62" bottom="0.61" header="0.51200000000000001" footer="0.51200000000000001"/>
  <pageSetup paperSize="9" orientation="portrait" blackAndWhite="1" r:id="rId1"/>
  <headerFooter alignWithMargins="0"/>
  <rowBreaks count="3" manualBreakCount="3">
    <brk id="54" max="8" man="1"/>
    <brk id="104" max="8" man="1"/>
    <brk id="154" max="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193"/>
  <sheetViews>
    <sheetView zoomScaleNormal="100" workbookViewId="0"/>
  </sheetViews>
  <sheetFormatPr defaultRowHeight="15" customHeight="1" x14ac:dyDescent="0.2"/>
  <cols>
    <col min="1" max="1" width="5.19921875" style="7" customWidth="1"/>
    <col min="2" max="2" width="2.69921875" style="7" customWidth="1"/>
    <col min="3" max="3" width="15.69921875" style="7" customWidth="1"/>
    <col min="4" max="5" width="2.69921875" style="7" customWidth="1"/>
    <col min="6" max="6" width="15.69921875" style="7" customWidth="1"/>
    <col min="7" max="8" width="2.69921875" style="7" customWidth="1"/>
    <col min="9" max="9" width="19.69921875" style="41" customWidth="1"/>
    <col min="10" max="10" width="14.8984375" style="41" customWidth="1"/>
    <col min="11" max="11" width="19.19921875" style="41" customWidth="1"/>
    <col min="12" max="16384" width="8.796875" style="7"/>
  </cols>
  <sheetData>
    <row r="1" spans="1:11" s="3" customFormat="1" ht="14.25" x14ac:dyDescent="0.2">
      <c r="A1" s="1" t="s">
        <v>526</v>
      </c>
      <c r="B1" s="2"/>
      <c r="C1" s="2"/>
      <c r="D1" s="2"/>
      <c r="E1" s="2"/>
      <c r="I1" s="4" t="s">
        <v>527</v>
      </c>
      <c r="J1" s="5"/>
      <c r="K1" s="5"/>
    </row>
    <row r="2" spans="1:11" ht="15" customHeight="1" x14ac:dyDescent="0.2">
      <c r="A2" s="6"/>
      <c r="B2" s="6"/>
      <c r="C2" s="6"/>
      <c r="D2" s="6"/>
      <c r="E2" s="6"/>
      <c r="I2" s="8" t="s">
        <v>438</v>
      </c>
      <c r="J2" s="9"/>
      <c r="K2" s="9"/>
    </row>
    <row r="3" spans="1:11" s="14" customFormat="1" ht="15" customHeight="1" x14ac:dyDescent="0.2">
      <c r="A3" s="10" t="s">
        <v>3</v>
      </c>
      <c r="B3" s="240" t="s">
        <v>4</v>
      </c>
      <c r="C3" s="241"/>
      <c r="D3" s="242"/>
      <c r="E3" s="240" t="s">
        <v>5</v>
      </c>
      <c r="F3" s="241"/>
      <c r="G3" s="242"/>
      <c r="H3" s="11"/>
      <c r="I3" s="12" t="s">
        <v>6</v>
      </c>
      <c r="J3" s="13"/>
      <c r="K3" s="13"/>
    </row>
    <row r="4" spans="1:11" ht="15" customHeight="1" x14ac:dyDescent="0.2">
      <c r="A4" s="15">
        <v>1</v>
      </c>
      <c r="B4" s="16"/>
      <c r="C4" s="17" t="s">
        <v>7</v>
      </c>
      <c r="D4" s="18"/>
      <c r="E4" s="19"/>
      <c r="F4" s="17" t="s">
        <v>357</v>
      </c>
      <c r="G4" s="18"/>
      <c r="H4" s="18"/>
      <c r="I4" s="20">
        <v>2508</v>
      </c>
      <c r="J4" s="21"/>
      <c r="K4" s="21"/>
    </row>
    <row r="5" spans="1:11" ht="15" customHeight="1" x14ac:dyDescent="0.2">
      <c r="A5" s="15">
        <f t="shared" ref="A5:A50" si="0">A4+1</f>
        <v>2</v>
      </c>
      <c r="B5" s="16"/>
      <c r="C5" s="17" t="s">
        <v>9</v>
      </c>
      <c r="D5" s="18"/>
      <c r="E5" s="19"/>
      <c r="F5" s="17" t="s">
        <v>358</v>
      </c>
      <c r="G5" s="18"/>
      <c r="H5" s="18"/>
      <c r="I5" s="20">
        <v>6974</v>
      </c>
      <c r="J5" s="21"/>
      <c r="K5" s="21"/>
    </row>
    <row r="6" spans="1:11" ht="15" customHeight="1" x14ac:dyDescent="0.2">
      <c r="A6" s="15">
        <f t="shared" si="0"/>
        <v>3</v>
      </c>
      <c r="B6" s="16"/>
      <c r="C6" s="17" t="s">
        <v>11</v>
      </c>
      <c r="D6" s="18"/>
      <c r="E6" s="19"/>
      <c r="F6" s="17" t="s">
        <v>359</v>
      </c>
      <c r="G6" s="18"/>
      <c r="H6" s="18"/>
      <c r="I6" s="20">
        <v>1369</v>
      </c>
      <c r="J6" s="21"/>
      <c r="K6" s="21"/>
    </row>
    <row r="7" spans="1:11" ht="15" customHeight="1" x14ac:dyDescent="0.2">
      <c r="A7" s="15">
        <f t="shared" si="0"/>
        <v>4</v>
      </c>
      <c r="B7" s="16"/>
      <c r="C7" s="17" t="s">
        <v>13</v>
      </c>
      <c r="D7" s="18"/>
      <c r="E7" s="19"/>
      <c r="F7" s="17" t="s">
        <v>360</v>
      </c>
      <c r="G7" s="18"/>
      <c r="H7" s="18"/>
      <c r="I7" s="20">
        <v>2580</v>
      </c>
      <c r="J7" s="21"/>
      <c r="K7" s="21"/>
    </row>
    <row r="8" spans="1:11" ht="15" customHeight="1" x14ac:dyDescent="0.2">
      <c r="A8" s="15">
        <f t="shared" si="0"/>
        <v>5</v>
      </c>
      <c r="B8" s="16"/>
      <c r="C8" s="17" t="s">
        <v>15</v>
      </c>
      <c r="D8" s="18"/>
      <c r="E8" s="19"/>
      <c r="F8" s="17" t="s">
        <v>361</v>
      </c>
      <c r="G8" s="18"/>
      <c r="H8" s="18"/>
      <c r="I8" s="20">
        <v>1818</v>
      </c>
      <c r="J8" s="21"/>
      <c r="K8" s="21"/>
    </row>
    <row r="9" spans="1:11" ht="15" customHeight="1" x14ac:dyDescent="0.2">
      <c r="A9" s="15">
        <f t="shared" si="0"/>
        <v>6</v>
      </c>
      <c r="B9" s="16"/>
      <c r="C9" s="17" t="s">
        <v>17</v>
      </c>
      <c r="D9" s="18"/>
      <c r="E9" s="19"/>
      <c r="F9" s="17" t="s">
        <v>362</v>
      </c>
      <c r="G9" s="18"/>
      <c r="H9" s="18"/>
      <c r="I9" s="20">
        <v>2322</v>
      </c>
      <c r="J9" s="21"/>
      <c r="K9" s="21"/>
    </row>
    <row r="10" spans="1:11" ht="15" customHeight="1" x14ac:dyDescent="0.2">
      <c r="A10" s="15">
        <f t="shared" si="0"/>
        <v>7</v>
      </c>
      <c r="B10" s="16"/>
      <c r="C10" s="17" t="s">
        <v>19</v>
      </c>
      <c r="D10" s="18"/>
      <c r="E10" s="19"/>
      <c r="F10" s="17" t="s">
        <v>362</v>
      </c>
      <c r="G10" s="18"/>
      <c r="H10" s="18"/>
      <c r="I10" s="20">
        <v>2384</v>
      </c>
      <c r="J10" s="21"/>
      <c r="K10" s="21"/>
    </row>
    <row r="11" spans="1:11" ht="15" customHeight="1" x14ac:dyDescent="0.2">
      <c r="A11" s="15">
        <f t="shared" si="0"/>
        <v>8</v>
      </c>
      <c r="B11" s="16"/>
      <c r="C11" s="17" t="s">
        <v>20</v>
      </c>
      <c r="D11" s="18"/>
      <c r="E11" s="19"/>
      <c r="F11" s="17" t="s">
        <v>363</v>
      </c>
      <c r="G11" s="18"/>
      <c r="H11" s="18"/>
      <c r="I11" s="20">
        <v>1195</v>
      </c>
      <c r="J11" s="21"/>
      <c r="K11" s="21"/>
    </row>
    <row r="12" spans="1:11" ht="15" customHeight="1" x14ac:dyDescent="0.2">
      <c r="A12" s="15">
        <f t="shared" si="0"/>
        <v>9</v>
      </c>
      <c r="B12" s="16"/>
      <c r="C12" s="17" t="s">
        <v>22</v>
      </c>
      <c r="D12" s="18"/>
      <c r="E12" s="19"/>
      <c r="F12" s="17" t="s">
        <v>363</v>
      </c>
      <c r="G12" s="18"/>
      <c r="H12" s="18"/>
      <c r="I12" s="20">
        <v>1195</v>
      </c>
      <c r="J12" s="21"/>
      <c r="K12" s="21"/>
    </row>
    <row r="13" spans="1:11" ht="15" customHeight="1" x14ac:dyDescent="0.2">
      <c r="A13" s="15">
        <f t="shared" si="0"/>
        <v>10</v>
      </c>
      <c r="B13" s="16"/>
      <c r="C13" s="17" t="s">
        <v>23</v>
      </c>
      <c r="D13" s="18"/>
      <c r="E13" s="19"/>
      <c r="F13" s="17" t="s">
        <v>364</v>
      </c>
      <c r="G13" s="18"/>
      <c r="H13" s="18"/>
      <c r="I13" s="20">
        <v>6586</v>
      </c>
      <c r="J13" s="21"/>
      <c r="K13" s="21"/>
    </row>
    <row r="14" spans="1:11" ht="15" customHeight="1" x14ac:dyDescent="0.2">
      <c r="A14" s="15">
        <f t="shared" si="0"/>
        <v>11</v>
      </c>
      <c r="B14" s="16"/>
      <c r="C14" s="17" t="s">
        <v>25</v>
      </c>
      <c r="D14" s="18"/>
      <c r="E14" s="19"/>
      <c r="F14" s="17" t="s">
        <v>364</v>
      </c>
      <c r="G14" s="18"/>
      <c r="H14" s="18"/>
      <c r="I14" s="20">
        <v>2694</v>
      </c>
      <c r="J14" s="21"/>
      <c r="K14" s="21"/>
    </row>
    <row r="15" spans="1:11" ht="15" customHeight="1" x14ac:dyDescent="0.2">
      <c r="A15" s="15">
        <f t="shared" si="0"/>
        <v>12</v>
      </c>
      <c r="B15" s="16"/>
      <c r="C15" s="17" t="s">
        <v>26</v>
      </c>
      <c r="D15" s="18"/>
      <c r="E15" s="19"/>
      <c r="F15" s="17" t="s">
        <v>365</v>
      </c>
      <c r="G15" s="18"/>
      <c r="H15" s="18"/>
      <c r="I15" s="20">
        <v>3067</v>
      </c>
      <c r="J15" s="21"/>
      <c r="K15" s="21"/>
    </row>
    <row r="16" spans="1:11" ht="15" customHeight="1" x14ac:dyDescent="0.2">
      <c r="A16" s="15">
        <f t="shared" si="0"/>
        <v>13</v>
      </c>
      <c r="B16" s="16"/>
      <c r="C16" s="17" t="s">
        <v>28</v>
      </c>
      <c r="D16" s="18"/>
      <c r="E16" s="19"/>
      <c r="F16" s="17" t="s">
        <v>366</v>
      </c>
      <c r="G16" s="18"/>
      <c r="H16" s="18"/>
      <c r="I16" s="20">
        <v>2506</v>
      </c>
      <c r="J16" s="21"/>
      <c r="K16" s="21"/>
    </row>
    <row r="17" spans="1:11" ht="15" customHeight="1" x14ac:dyDescent="0.2">
      <c r="A17" s="15">
        <f t="shared" si="0"/>
        <v>14</v>
      </c>
      <c r="B17" s="16"/>
      <c r="C17" s="17" t="s">
        <v>30</v>
      </c>
      <c r="D17" s="18"/>
      <c r="E17" s="19"/>
      <c r="F17" s="17" t="s">
        <v>31</v>
      </c>
      <c r="G17" s="18"/>
      <c r="H17" s="18"/>
      <c r="I17" s="20">
        <v>5583</v>
      </c>
      <c r="J17" s="21"/>
      <c r="K17" s="21"/>
    </row>
    <row r="18" spans="1:11" ht="15" customHeight="1" x14ac:dyDescent="0.2">
      <c r="A18" s="15">
        <f t="shared" si="0"/>
        <v>15</v>
      </c>
      <c r="B18" s="16"/>
      <c r="C18" s="17" t="s">
        <v>32</v>
      </c>
      <c r="D18" s="18"/>
      <c r="E18" s="19"/>
      <c r="F18" s="17" t="s">
        <v>367</v>
      </c>
      <c r="G18" s="18"/>
      <c r="H18" s="18"/>
      <c r="I18" s="20">
        <v>896</v>
      </c>
      <c r="J18" s="21"/>
      <c r="K18" s="21"/>
    </row>
    <row r="19" spans="1:11" ht="15" customHeight="1" x14ac:dyDescent="0.2">
      <c r="A19" s="15">
        <f t="shared" si="0"/>
        <v>16</v>
      </c>
      <c r="B19" s="16"/>
      <c r="C19" s="17" t="s">
        <v>34</v>
      </c>
      <c r="D19" s="18"/>
      <c r="E19" s="19"/>
      <c r="F19" s="17" t="s">
        <v>368</v>
      </c>
      <c r="G19" s="18"/>
      <c r="H19" s="18"/>
      <c r="I19" s="20">
        <v>1509</v>
      </c>
      <c r="J19" s="21"/>
      <c r="K19" s="21"/>
    </row>
    <row r="20" spans="1:11" ht="15" customHeight="1" x14ac:dyDescent="0.2">
      <c r="A20" s="15">
        <f t="shared" si="0"/>
        <v>17</v>
      </c>
      <c r="B20" s="16"/>
      <c r="C20" s="17" t="s">
        <v>36</v>
      </c>
      <c r="D20" s="18"/>
      <c r="E20" s="19"/>
      <c r="F20" s="17" t="s">
        <v>368</v>
      </c>
      <c r="G20" s="18"/>
      <c r="H20" s="18"/>
      <c r="I20" s="20">
        <v>3900</v>
      </c>
      <c r="J20" s="21"/>
      <c r="K20" s="21"/>
    </row>
    <row r="21" spans="1:11" ht="15" customHeight="1" x14ac:dyDescent="0.2">
      <c r="A21" s="15">
        <f t="shared" si="0"/>
        <v>18</v>
      </c>
      <c r="B21" s="16"/>
      <c r="C21" s="17" t="s">
        <v>37</v>
      </c>
      <c r="D21" s="18"/>
      <c r="E21" s="19"/>
      <c r="F21" s="17" t="s">
        <v>369</v>
      </c>
      <c r="G21" s="18"/>
      <c r="H21" s="18"/>
      <c r="I21" s="20">
        <v>968</v>
      </c>
      <c r="J21" s="21"/>
      <c r="K21" s="21"/>
    </row>
    <row r="22" spans="1:11" ht="15" customHeight="1" x14ac:dyDescent="0.2">
      <c r="A22" s="15">
        <f t="shared" si="0"/>
        <v>19</v>
      </c>
      <c r="B22" s="16"/>
      <c r="C22" s="17" t="s">
        <v>39</v>
      </c>
      <c r="D22" s="18"/>
      <c r="E22" s="19"/>
      <c r="F22" s="17" t="s">
        <v>370</v>
      </c>
      <c r="G22" s="18"/>
      <c r="H22" s="18"/>
      <c r="I22" s="20">
        <v>2278</v>
      </c>
      <c r="J22" s="21"/>
      <c r="K22" s="21"/>
    </row>
    <row r="23" spans="1:11" ht="15" customHeight="1" x14ac:dyDescent="0.2">
      <c r="A23" s="15">
        <f t="shared" si="0"/>
        <v>20</v>
      </c>
      <c r="B23" s="16"/>
      <c r="C23" s="17" t="s">
        <v>41</v>
      </c>
      <c r="D23" s="18"/>
      <c r="E23" s="19"/>
      <c r="F23" s="17" t="s">
        <v>371</v>
      </c>
      <c r="G23" s="18"/>
      <c r="H23" s="18"/>
      <c r="I23" s="20">
        <v>1974</v>
      </c>
      <c r="J23" s="21"/>
      <c r="K23" s="21"/>
    </row>
    <row r="24" spans="1:11" ht="15" customHeight="1" x14ac:dyDescent="0.2">
      <c r="A24" s="15">
        <f t="shared" si="0"/>
        <v>21</v>
      </c>
      <c r="B24" s="16"/>
      <c r="C24" s="17" t="s">
        <v>43</v>
      </c>
      <c r="D24" s="18"/>
      <c r="E24" s="19"/>
      <c r="F24" s="17" t="s">
        <v>372</v>
      </c>
      <c r="G24" s="18"/>
      <c r="H24" s="18"/>
      <c r="I24" s="20">
        <v>1818</v>
      </c>
      <c r="J24" s="21"/>
      <c r="K24" s="21"/>
    </row>
    <row r="25" spans="1:11" ht="15" customHeight="1" x14ac:dyDescent="0.2">
      <c r="A25" s="15">
        <f t="shared" si="0"/>
        <v>22</v>
      </c>
      <c r="B25" s="16"/>
      <c r="C25" s="17" t="s">
        <v>45</v>
      </c>
      <c r="D25" s="18"/>
      <c r="E25" s="19"/>
      <c r="F25" s="17" t="s">
        <v>373</v>
      </c>
      <c r="G25" s="18"/>
      <c r="H25" s="18"/>
      <c r="I25" s="20">
        <v>1654</v>
      </c>
      <c r="J25" s="21"/>
      <c r="K25" s="21"/>
    </row>
    <row r="26" spans="1:11" ht="15" customHeight="1" x14ac:dyDescent="0.2">
      <c r="A26" s="15">
        <f t="shared" si="0"/>
        <v>23</v>
      </c>
      <c r="B26" s="16"/>
      <c r="C26" s="17" t="s">
        <v>47</v>
      </c>
      <c r="D26" s="18"/>
      <c r="E26" s="19"/>
      <c r="F26" s="17" t="s">
        <v>374</v>
      </c>
      <c r="G26" s="18"/>
      <c r="H26" s="18"/>
      <c r="I26" s="20">
        <v>2704</v>
      </c>
      <c r="J26" s="21"/>
      <c r="K26" s="21"/>
    </row>
    <row r="27" spans="1:11" ht="15" customHeight="1" x14ac:dyDescent="0.2">
      <c r="A27" s="15">
        <f t="shared" si="0"/>
        <v>24</v>
      </c>
      <c r="B27" s="16"/>
      <c r="C27" s="17" t="s">
        <v>49</v>
      </c>
      <c r="D27" s="18"/>
      <c r="E27" s="19"/>
      <c r="F27" s="17" t="s">
        <v>50</v>
      </c>
      <c r="G27" s="18"/>
      <c r="H27" s="18"/>
      <c r="I27" s="20">
        <v>1411</v>
      </c>
      <c r="J27" s="21"/>
      <c r="K27" s="21"/>
    </row>
    <row r="28" spans="1:11" ht="15" customHeight="1" x14ac:dyDescent="0.2">
      <c r="A28" s="15">
        <f t="shared" si="0"/>
        <v>25</v>
      </c>
      <c r="B28" s="16"/>
      <c r="C28" s="17" t="s">
        <v>51</v>
      </c>
      <c r="D28" s="18"/>
      <c r="E28" s="19"/>
      <c r="F28" s="17" t="s">
        <v>52</v>
      </c>
      <c r="G28" s="18"/>
      <c r="H28" s="18"/>
      <c r="I28" s="20">
        <v>1295</v>
      </c>
      <c r="J28" s="21"/>
      <c r="K28" s="21"/>
    </row>
    <row r="29" spans="1:11" ht="15" customHeight="1" x14ac:dyDescent="0.2">
      <c r="A29" s="15">
        <f t="shared" si="0"/>
        <v>26</v>
      </c>
      <c r="B29" s="16"/>
      <c r="C29" s="17" t="s">
        <v>53</v>
      </c>
      <c r="D29" s="18"/>
      <c r="E29" s="19"/>
      <c r="F29" s="17" t="s">
        <v>358</v>
      </c>
      <c r="G29" s="18"/>
      <c r="H29" s="18"/>
      <c r="I29" s="20">
        <v>3020</v>
      </c>
      <c r="J29" s="21"/>
      <c r="K29" s="21"/>
    </row>
    <row r="30" spans="1:11" ht="15" customHeight="1" x14ac:dyDescent="0.2">
      <c r="A30" s="15">
        <f t="shared" si="0"/>
        <v>27</v>
      </c>
      <c r="B30" s="16"/>
      <c r="C30" s="17" t="s">
        <v>54</v>
      </c>
      <c r="D30" s="18"/>
      <c r="E30" s="19"/>
      <c r="F30" s="17" t="s">
        <v>375</v>
      </c>
      <c r="G30" s="18"/>
      <c r="H30" s="18"/>
      <c r="I30" s="20">
        <v>4959</v>
      </c>
      <c r="J30" s="21"/>
      <c r="K30" s="21"/>
    </row>
    <row r="31" spans="1:11" ht="15" customHeight="1" x14ac:dyDescent="0.2">
      <c r="A31" s="15">
        <f t="shared" si="0"/>
        <v>28</v>
      </c>
      <c r="B31" s="16"/>
      <c r="C31" s="17" t="s">
        <v>376</v>
      </c>
      <c r="D31" s="18"/>
      <c r="E31" s="19"/>
      <c r="F31" s="17" t="s">
        <v>377</v>
      </c>
      <c r="G31" s="18"/>
      <c r="H31" s="18"/>
      <c r="I31" s="20">
        <v>2942</v>
      </c>
      <c r="J31" s="21"/>
      <c r="K31" s="21"/>
    </row>
    <row r="32" spans="1:11" ht="15" customHeight="1" x14ac:dyDescent="0.2">
      <c r="A32" s="15">
        <f t="shared" si="0"/>
        <v>29</v>
      </c>
      <c r="B32" s="16"/>
      <c r="C32" s="17" t="s">
        <v>58</v>
      </c>
      <c r="D32" s="18"/>
      <c r="E32" s="19"/>
      <c r="F32" s="17" t="s">
        <v>378</v>
      </c>
      <c r="G32" s="18"/>
      <c r="H32" s="18"/>
      <c r="I32" s="20">
        <v>2199</v>
      </c>
      <c r="J32" s="21"/>
      <c r="K32" s="21"/>
    </row>
    <row r="33" spans="1:11" ht="15" customHeight="1" x14ac:dyDescent="0.2">
      <c r="A33" s="15">
        <f t="shared" si="0"/>
        <v>30</v>
      </c>
      <c r="B33" s="16"/>
      <c r="C33" s="17" t="s">
        <v>60</v>
      </c>
      <c r="D33" s="18"/>
      <c r="E33" s="19"/>
      <c r="F33" s="17" t="s">
        <v>61</v>
      </c>
      <c r="G33" s="18"/>
      <c r="H33" s="18"/>
      <c r="I33" s="20">
        <v>3467</v>
      </c>
      <c r="J33" s="21"/>
      <c r="K33" s="21"/>
    </row>
    <row r="34" spans="1:11" ht="15" customHeight="1" x14ac:dyDescent="0.2">
      <c r="A34" s="15">
        <f t="shared" si="0"/>
        <v>31</v>
      </c>
      <c r="B34" s="16"/>
      <c r="C34" s="17" t="s">
        <v>62</v>
      </c>
      <c r="D34" s="18"/>
      <c r="E34" s="19"/>
      <c r="F34" s="17" t="s">
        <v>31</v>
      </c>
      <c r="G34" s="18"/>
      <c r="H34" s="18"/>
      <c r="I34" s="20">
        <v>640</v>
      </c>
      <c r="J34" s="21"/>
      <c r="K34" s="21"/>
    </row>
    <row r="35" spans="1:11" ht="15" customHeight="1" x14ac:dyDescent="0.2">
      <c r="A35" s="15">
        <f t="shared" si="0"/>
        <v>32</v>
      </c>
      <c r="B35" s="16"/>
      <c r="C35" s="17" t="s">
        <v>63</v>
      </c>
      <c r="D35" s="18"/>
      <c r="E35" s="19"/>
      <c r="F35" s="17" t="s">
        <v>31</v>
      </c>
      <c r="G35" s="18"/>
      <c r="H35" s="18"/>
      <c r="I35" s="20">
        <v>1242</v>
      </c>
      <c r="J35" s="21"/>
      <c r="K35" s="21"/>
    </row>
    <row r="36" spans="1:11" ht="15" customHeight="1" x14ac:dyDescent="0.2">
      <c r="A36" s="15">
        <f t="shared" si="0"/>
        <v>33</v>
      </c>
      <c r="B36" s="16"/>
      <c r="C36" s="17" t="s">
        <v>64</v>
      </c>
      <c r="D36" s="18"/>
      <c r="E36" s="19"/>
      <c r="F36" s="17" t="s">
        <v>379</v>
      </c>
      <c r="G36" s="18"/>
      <c r="H36" s="18"/>
      <c r="I36" s="20">
        <v>528</v>
      </c>
      <c r="J36" s="21"/>
      <c r="K36" s="21"/>
    </row>
    <row r="37" spans="1:11" ht="15" customHeight="1" x14ac:dyDescent="0.2">
      <c r="A37" s="15">
        <f t="shared" si="0"/>
        <v>34</v>
      </c>
      <c r="B37" s="16"/>
      <c r="C37" s="17" t="s">
        <v>66</v>
      </c>
      <c r="D37" s="18"/>
      <c r="E37" s="19"/>
      <c r="F37" s="17" t="s">
        <v>380</v>
      </c>
      <c r="G37" s="18"/>
      <c r="H37" s="18"/>
      <c r="I37" s="20">
        <v>3813</v>
      </c>
      <c r="J37" s="21"/>
      <c r="K37" s="21"/>
    </row>
    <row r="38" spans="1:11" ht="15" customHeight="1" x14ac:dyDescent="0.2">
      <c r="A38" s="15">
        <f t="shared" si="0"/>
        <v>35</v>
      </c>
      <c r="B38" s="16"/>
      <c r="C38" s="17" t="s">
        <v>68</v>
      </c>
      <c r="D38" s="18"/>
      <c r="E38" s="19"/>
      <c r="F38" s="17" t="s">
        <v>52</v>
      </c>
      <c r="G38" s="18"/>
      <c r="H38" s="18"/>
      <c r="I38" s="20">
        <v>3165</v>
      </c>
      <c r="J38" s="21"/>
      <c r="K38" s="21"/>
    </row>
    <row r="39" spans="1:11" ht="15" customHeight="1" x14ac:dyDescent="0.2">
      <c r="A39" s="15">
        <f t="shared" si="0"/>
        <v>36</v>
      </c>
      <c r="B39" s="16"/>
      <c r="C39" s="17" t="s">
        <v>69</v>
      </c>
      <c r="D39" s="18"/>
      <c r="E39" s="19"/>
      <c r="F39" s="17" t="s">
        <v>381</v>
      </c>
      <c r="G39" s="18"/>
      <c r="H39" s="18"/>
      <c r="I39" s="20">
        <v>2216</v>
      </c>
      <c r="J39" s="21"/>
      <c r="K39" s="21"/>
    </row>
    <row r="40" spans="1:11" ht="15" customHeight="1" x14ac:dyDescent="0.2">
      <c r="A40" s="15">
        <f t="shared" si="0"/>
        <v>37</v>
      </c>
      <c r="B40" s="16"/>
      <c r="C40" s="17" t="s">
        <v>71</v>
      </c>
      <c r="D40" s="18"/>
      <c r="E40" s="19"/>
      <c r="F40" s="17" t="s">
        <v>381</v>
      </c>
      <c r="G40" s="18"/>
      <c r="H40" s="18"/>
      <c r="I40" s="20">
        <v>6246</v>
      </c>
      <c r="J40" s="21"/>
      <c r="K40" s="21"/>
    </row>
    <row r="41" spans="1:11" ht="15" customHeight="1" x14ac:dyDescent="0.2">
      <c r="A41" s="15">
        <f t="shared" si="0"/>
        <v>38</v>
      </c>
      <c r="B41" s="16"/>
      <c r="C41" s="17" t="s">
        <v>72</v>
      </c>
      <c r="D41" s="18"/>
      <c r="E41" s="19"/>
      <c r="F41" s="17" t="s">
        <v>61</v>
      </c>
      <c r="G41" s="18"/>
      <c r="H41" s="18"/>
      <c r="I41" s="20">
        <v>1673</v>
      </c>
      <c r="J41" s="21"/>
      <c r="K41" s="21"/>
    </row>
    <row r="42" spans="1:11" ht="15" customHeight="1" x14ac:dyDescent="0.2">
      <c r="A42" s="15">
        <f t="shared" si="0"/>
        <v>39</v>
      </c>
      <c r="B42" s="16"/>
      <c r="C42" s="17" t="s">
        <v>73</v>
      </c>
      <c r="D42" s="18"/>
      <c r="E42" s="19"/>
      <c r="F42" s="17" t="s">
        <v>74</v>
      </c>
      <c r="G42" s="18"/>
      <c r="H42" s="18"/>
      <c r="I42" s="20">
        <v>1424</v>
      </c>
      <c r="J42" s="21"/>
      <c r="K42" s="21"/>
    </row>
    <row r="43" spans="1:11" ht="15" customHeight="1" x14ac:dyDescent="0.2">
      <c r="A43" s="15">
        <f t="shared" si="0"/>
        <v>40</v>
      </c>
      <c r="B43" s="16"/>
      <c r="C43" s="17" t="s">
        <v>75</v>
      </c>
      <c r="D43" s="18"/>
      <c r="E43" s="19"/>
      <c r="F43" s="17" t="s">
        <v>76</v>
      </c>
      <c r="G43" s="18"/>
      <c r="H43" s="18"/>
      <c r="I43" s="20">
        <v>1628</v>
      </c>
      <c r="J43" s="21"/>
      <c r="K43" s="21"/>
    </row>
    <row r="44" spans="1:11" ht="15" customHeight="1" x14ac:dyDescent="0.2">
      <c r="A44" s="15">
        <f t="shared" si="0"/>
        <v>41</v>
      </c>
      <c r="B44" s="16"/>
      <c r="C44" s="17" t="s">
        <v>77</v>
      </c>
      <c r="D44" s="18"/>
      <c r="E44" s="19"/>
      <c r="F44" s="17" t="s">
        <v>382</v>
      </c>
      <c r="G44" s="18"/>
      <c r="H44" s="18"/>
      <c r="I44" s="20">
        <v>18742</v>
      </c>
      <c r="J44" s="21"/>
      <c r="K44" s="21"/>
    </row>
    <row r="45" spans="1:11" ht="15" customHeight="1" x14ac:dyDescent="0.2">
      <c r="A45" s="15">
        <f t="shared" si="0"/>
        <v>42</v>
      </c>
      <c r="B45" s="16"/>
      <c r="C45" s="17" t="s">
        <v>79</v>
      </c>
      <c r="D45" s="18"/>
      <c r="E45" s="19"/>
      <c r="F45" s="17" t="s">
        <v>383</v>
      </c>
      <c r="G45" s="18"/>
      <c r="H45" s="18"/>
      <c r="I45" s="20">
        <v>24272</v>
      </c>
      <c r="J45" s="21"/>
      <c r="K45" s="21"/>
    </row>
    <row r="46" spans="1:11" ht="15" customHeight="1" x14ac:dyDescent="0.2">
      <c r="A46" s="15">
        <f t="shared" si="0"/>
        <v>43</v>
      </c>
      <c r="B46" s="16"/>
      <c r="C46" s="17" t="s">
        <v>81</v>
      </c>
      <c r="D46" s="18"/>
      <c r="E46" s="19"/>
      <c r="F46" s="17" t="s">
        <v>82</v>
      </c>
      <c r="G46" s="18"/>
      <c r="H46" s="18"/>
      <c r="I46" s="20">
        <v>26079</v>
      </c>
      <c r="J46" s="21"/>
      <c r="K46" s="21"/>
    </row>
    <row r="47" spans="1:11" ht="15" customHeight="1" x14ac:dyDescent="0.2">
      <c r="A47" s="15">
        <f t="shared" si="0"/>
        <v>44</v>
      </c>
      <c r="B47" s="16"/>
      <c r="C47" s="17" t="s">
        <v>83</v>
      </c>
      <c r="D47" s="18"/>
      <c r="E47" s="19"/>
      <c r="F47" s="17" t="s">
        <v>384</v>
      </c>
      <c r="G47" s="18"/>
      <c r="H47" s="18"/>
      <c r="I47" s="20">
        <v>13039</v>
      </c>
      <c r="J47" s="21"/>
      <c r="K47" s="21"/>
    </row>
    <row r="48" spans="1:11" ht="15" customHeight="1" x14ac:dyDescent="0.2">
      <c r="A48" s="15">
        <f t="shared" si="0"/>
        <v>45</v>
      </c>
      <c r="B48" s="16"/>
      <c r="C48" s="17" t="s">
        <v>85</v>
      </c>
      <c r="D48" s="18"/>
      <c r="E48" s="19"/>
      <c r="F48" s="17" t="s">
        <v>385</v>
      </c>
      <c r="G48" s="18"/>
      <c r="H48" s="18"/>
      <c r="I48" s="20">
        <v>49446</v>
      </c>
      <c r="J48" s="21"/>
      <c r="K48" s="21"/>
    </row>
    <row r="49" spans="1:11" ht="15" customHeight="1" x14ac:dyDescent="0.2">
      <c r="A49" s="15">
        <f t="shared" si="0"/>
        <v>46</v>
      </c>
      <c r="B49" s="16"/>
      <c r="C49" s="17" t="s">
        <v>87</v>
      </c>
      <c r="D49" s="18"/>
      <c r="E49" s="19"/>
      <c r="F49" s="17" t="s">
        <v>386</v>
      </c>
      <c r="G49" s="18"/>
      <c r="H49" s="18"/>
      <c r="I49" s="20">
        <v>263499</v>
      </c>
      <c r="J49" s="21"/>
      <c r="K49" s="21"/>
    </row>
    <row r="50" spans="1:11" ht="15" customHeight="1" x14ac:dyDescent="0.2">
      <c r="A50" s="15">
        <f t="shared" si="0"/>
        <v>47</v>
      </c>
      <c r="B50" s="16"/>
      <c r="C50" s="17" t="s">
        <v>89</v>
      </c>
      <c r="D50" s="18"/>
      <c r="E50" s="19"/>
      <c r="F50" s="17" t="s">
        <v>90</v>
      </c>
      <c r="G50" s="18"/>
      <c r="H50" s="18"/>
      <c r="I50" s="20">
        <v>109400</v>
      </c>
      <c r="J50" s="21"/>
      <c r="K50" s="21"/>
    </row>
    <row r="51" spans="1:11" ht="15" customHeight="1" x14ac:dyDescent="0.2">
      <c r="A51" s="15">
        <v>48</v>
      </c>
      <c r="B51" s="59"/>
      <c r="C51" s="17" t="s">
        <v>91</v>
      </c>
      <c r="D51" s="18"/>
      <c r="E51" s="19"/>
      <c r="F51" s="17" t="s">
        <v>387</v>
      </c>
      <c r="G51" s="18"/>
      <c r="H51" s="18"/>
      <c r="I51" s="20">
        <v>19881.39</v>
      </c>
      <c r="J51" s="21"/>
      <c r="K51" s="22"/>
    </row>
    <row r="52" spans="1:11" ht="15" customHeight="1" x14ac:dyDescent="0.2">
      <c r="A52" s="15">
        <v>49</v>
      </c>
      <c r="B52" s="16"/>
      <c r="C52" s="17" t="s">
        <v>93</v>
      </c>
      <c r="D52" s="18"/>
      <c r="E52" s="19"/>
      <c r="F52" s="23" t="s">
        <v>388</v>
      </c>
      <c r="G52" s="24"/>
      <c r="H52" s="24"/>
      <c r="I52" s="20">
        <v>68012</v>
      </c>
      <c r="J52" s="21"/>
      <c r="K52" s="21"/>
    </row>
    <row r="53" spans="1:11" ht="15" customHeight="1" x14ac:dyDescent="0.2">
      <c r="A53" s="15">
        <f t="shared" ref="A53:A60" si="1">A52+1</f>
        <v>50</v>
      </c>
      <c r="B53" s="16"/>
      <c r="C53" s="17" t="s">
        <v>95</v>
      </c>
      <c r="D53" s="18"/>
      <c r="E53" s="19"/>
      <c r="F53" s="17" t="s">
        <v>96</v>
      </c>
      <c r="G53" s="18"/>
      <c r="H53" s="18"/>
      <c r="I53" s="20">
        <v>49184</v>
      </c>
      <c r="J53" s="21"/>
      <c r="K53" s="21"/>
    </row>
    <row r="54" spans="1:11" ht="15" customHeight="1" x14ac:dyDescent="0.2">
      <c r="A54" s="15">
        <f t="shared" si="1"/>
        <v>51</v>
      </c>
      <c r="B54" s="16"/>
      <c r="C54" s="17" t="s">
        <v>97</v>
      </c>
      <c r="D54" s="18"/>
      <c r="E54" s="19"/>
      <c r="F54" s="17" t="s">
        <v>98</v>
      </c>
      <c r="G54" s="18"/>
      <c r="H54" s="18"/>
      <c r="I54" s="20">
        <v>653</v>
      </c>
      <c r="J54" s="21"/>
      <c r="K54" s="21"/>
    </row>
    <row r="55" spans="1:11" ht="15" customHeight="1" x14ac:dyDescent="0.2">
      <c r="A55" s="15">
        <f t="shared" si="1"/>
        <v>52</v>
      </c>
      <c r="B55" s="16"/>
      <c r="C55" s="17" t="s">
        <v>99</v>
      </c>
      <c r="D55" s="18"/>
      <c r="E55" s="19"/>
      <c r="F55" s="17" t="s">
        <v>100</v>
      </c>
      <c r="G55" s="18"/>
      <c r="H55" s="18"/>
      <c r="I55" s="20">
        <v>1251</v>
      </c>
      <c r="J55" s="21"/>
      <c r="K55" s="21"/>
    </row>
    <row r="56" spans="1:11" ht="15" customHeight="1" x14ac:dyDescent="0.2">
      <c r="A56" s="15">
        <f t="shared" si="1"/>
        <v>53</v>
      </c>
      <c r="B56" s="16"/>
      <c r="C56" s="17" t="s">
        <v>101</v>
      </c>
      <c r="D56" s="18"/>
      <c r="E56" s="19"/>
      <c r="F56" s="17" t="s">
        <v>74</v>
      </c>
      <c r="G56" s="18"/>
      <c r="H56" s="18"/>
      <c r="I56" s="20">
        <v>547</v>
      </c>
      <c r="J56" s="21"/>
      <c r="K56" s="21"/>
    </row>
    <row r="57" spans="1:11" ht="15" customHeight="1" x14ac:dyDescent="0.2">
      <c r="A57" s="25">
        <f t="shared" si="1"/>
        <v>54</v>
      </c>
      <c r="B57" s="26"/>
      <c r="C57" s="27" t="s">
        <v>102</v>
      </c>
      <c r="D57" s="28"/>
      <c r="E57" s="29"/>
      <c r="F57" s="27" t="s">
        <v>103</v>
      </c>
      <c r="G57" s="28"/>
      <c r="H57" s="28"/>
      <c r="I57" s="30">
        <v>489</v>
      </c>
      <c r="J57" s="21">
        <f>SUM(I4:I57)</f>
        <v>746844.39</v>
      </c>
      <c r="K57" s="21"/>
    </row>
    <row r="58" spans="1:11" ht="15" customHeight="1" x14ac:dyDescent="0.2">
      <c r="A58" s="15">
        <f t="shared" si="1"/>
        <v>55</v>
      </c>
      <c r="B58" s="16"/>
      <c r="C58" s="17" t="s">
        <v>104</v>
      </c>
      <c r="D58" s="18"/>
      <c r="E58" s="19"/>
      <c r="F58" s="17" t="s">
        <v>389</v>
      </c>
      <c r="G58" s="18"/>
      <c r="H58" s="18"/>
      <c r="I58" s="20">
        <v>2997</v>
      </c>
      <c r="J58" s="21"/>
      <c r="K58" s="21"/>
    </row>
    <row r="59" spans="1:11" ht="15" customHeight="1" x14ac:dyDescent="0.2">
      <c r="A59" s="15">
        <f t="shared" si="1"/>
        <v>56</v>
      </c>
      <c r="B59" s="16"/>
      <c r="C59" s="17" t="s">
        <v>106</v>
      </c>
      <c r="D59" s="18"/>
      <c r="E59" s="19"/>
      <c r="F59" s="17" t="s">
        <v>390</v>
      </c>
      <c r="G59" s="18"/>
      <c r="H59" s="18"/>
      <c r="I59" s="20">
        <v>1900</v>
      </c>
      <c r="J59" s="21"/>
      <c r="K59" s="21"/>
    </row>
    <row r="60" spans="1:11" ht="15" customHeight="1" x14ac:dyDescent="0.2">
      <c r="A60" s="15">
        <f t="shared" si="1"/>
        <v>57</v>
      </c>
      <c r="B60" s="16" t="s">
        <v>452</v>
      </c>
      <c r="C60" s="17" t="s">
        <v>108</v>
      </c>
      <c r="D60" s="18"/>
      <c r="E60" s="19"/>
      <c r="F60" s="17" t="s">
        <v>390</v>
      </c>
      <c r="G60" s="18"/>
      <c r="H60" s="18"/>
      <c r="I60" s="20">
        <v>1701</v>
      </c>
      <c r="J60" s="21"/>
      <c r="K60" s="21"/>
    </row>
    <row r="61" spans="1:11" ht="15" customHeight="1" x14ac:dyDescent="0.2">
      <c r="A61" s="15">
        <v>58</v>
      </c>
      <c r="B61" s="16"/>
      <c r="C61" s="17" t="s">
        <v>109</v>
      </c>
      <c r="D61" s="18"/>
      <c r="E61" s="19"/>
      <c r="F61" s="17" t="s">
        <v>100</v>
      </c>
      <c r="G61" s="18"/>
      <c r="H61" s="18"/>
      <c r="I61" s="20">
        <v>4002</v>
      </c>
      <c r="J61" s="21"/>
      <c r="K61" s="21"/>
    </row>
    <row r="62" spans="1:11" ht="15" customHeight="1" x14ac:dyDescent="0.2">
      <c r="A62" s="15">
        <f t="shared" ref="A62:A125" si="2">A61+1</f>
        <v>59</v>
      </c>
      <c r="B62" s="16"/>
      <c r="C62" s="17" t="s">
        <v>110</v>
      </c>
      <c r="D62" s="18"/>
      <c r="E62" s="19"/>
      <c r="F62" s="17" t="s">
        <v>100</v>
      </c>
      <c r="G62" s="18"/>
      <c r="H62" s="18"/>
      <c r="I62" s="20">
        <v>4997</v>
      </c>
      <c r="J62" s="21"/>
      <c r="K62" s="21"/>
    </row>
    <row r="63" spans="1:11" ht="15" customHeight="1" x14ac:dyDescent="0.2">
      <c r="A63" s="15">
        <f t="shared" si="2"/>
        <v>60</v>
      </c>
      <c r="B63" s="16"/>
      <c r="C63" s="17" t="s">
        <v>111</v>
      </c>
      <c r="D63" s="18"/>
      <c r="E63" s="19"/>
      <c r="F63" s="17" t="s">
        <v>100</v>
      </c>
      <c r="G63" s="18"/>
      <c r="H63" s="18"/>
      <c r="I63" s="20">
        <v>3001</v>
      </c>
      <c r="J63" s="21"/>
      <c r="K63" s="21"/>
    </row>
    <row r="64" spans="1:11" ht="15" customHeight="1" x14ac:dyDescent="0.2">
      <c r="A64" s="15">
        <f t="shared" si="2"/>
        <v>61</v>
      </c>
      <c r="B64" s="16"/>
      <c r="C64" s="17" t="s">
        <v>391</v>
      </c>
      <c r="D64" s="18"/>
      <c r="E64" s="19"/>
      <c r="F64" s="17" t="s">
        <v>392</v>
      </c>
      <c r="G64" s="18"/>
      <c r="H64" s="18"/>
      <c r="I64" s="20">
        <v>128</v>
      </c>
      <c r="J64" s="21"/>
      <c r="K64" s="21"/>
    </row>
    <row r="65" spans="1:11" ht="15" customHeight="1" x14ac:dyDescent="0.2">
      <c r="A65" s="15">
        <f t="shared" si="2"/>
        <v>62</v>
      </c>
      <c r="B65" s="16"/>
      <c r="C65" s="17" t="s">
        <v>116</v>
      </c>
      <c r="D65" s="18"/>
      <c r="E65" s="19"/>
      <c r="F65" s="17" t="s">
        <v>393</v>
      </c>
      <c r="G65" s="18"/>
      <c r="H65" s="18"/>
      <c r="I65" s="20">
        <v>953</v>
      </c>
      <c r="J65" s="21"/>
      <c r="K65" s="21"/>
    </row>
    <row r="66" spans="1:11" ht="15" customHeight="1" x14ac:dyDescent="0.2">
      <c r="A66" s="15">
        <f t="shared" si="2"/>
        <v>63</v>
      </c>
      <c r="B66" s="16"/>
      <c r="C66" s="17" t="s">
        <v>118</v>
      </c>
      <c r="D66" s="18"/>
      <c r="E66" s="19"/>
      <c r="F66" s="17" t="s">
        <v>394</v>
      </c>
      <c r="G66" s="18"/>
      <c r="H66" s="18"/>
      <c r="I66" s="20">
        <v>453</v>
      </c>
      <c r="J66" s="21"/>
      <c r="K66" s="21"/>
    </row>
    <row r="67" spans="1:11" ht="15" customHeight="1" x14ac:dyDescent="0.2">
      <c r="A67" s="15">
        <f t="shared" si="2"/>
        <v>64</v>
      </c>
      <c r="B67" s="16"/>
      <c r="C67" s="17" t="s">
        <v>120</v>
      </c>
      <c r="D67" s="18"/>
      <c r="E67" s="19"/>
      <c r="F67" s="17" t="s">
        <v>395</v>
      </c>
      <c r="G67" s="18"/>
      <c r="H67" s="18"/>
      <c r="I67" s="20">
        <v>386</v>
      </c>
      <c r="J67" s="21"/>
      <c r="K67" s="21"/>
    </row>
    <row r="68" spans="1:11" ht="15" customHeight="1" x14ac:dyDescent="0.2">
      <c r="A68" s="15">
        <f t="shared" si="2"/>
        <v>65</v>
      </c>
      <c r="B68" s="16"/>
      <c r="C68" s="17" t="s">
        <v>122</v>
      </c>
      <c r="D68" s="18"/>
      <c r="E68" s="19"/>
      <c r="F68" s="17" t="s">
        <v>395</v>
      </c>
      <c r="G68" s="18"/>
      <c r="H68" s="18"/>
      <c r="I68" s="20">
        <v>274</v>
      </c>
      <c r="J68" s="21"/>
      <c r="K68" s="21"/>
    </row>
    <row r="69" spans="1:11" ht="15" customHeight="1" x14ac:dyDescent="0.2">
      <c r="A69" s="15">
        <f t="shared" si="2"/>
        <v>66</v>
      </c>
      <c r="B69" s="16"/>
      <c r="C69" s="17" t="s">
        <v>123</v>
      </c>
      <c r="D69" s="18"/>
      <c r="E69" s="19"/>
      <c r="F69" s="17" t="s">
        <v>124</v>
      </c>
      <c r="G69" s="18"/>
      <c r="H69" s="18"/>
      <c r="I69" s="20">
        <v>2849</v>
      </c>
      <c r="J69" s="21"/>
      <c r="K69" s="21"/>
    </row>
    <row r="70" spans="1:11" ht="15" customHeight="1" x14ac:dyDescent="0.2">
      <c r="A70" s="15">
        <f t="shared" si="2"/>
        <v>67</v>
      </c>
      <c r="B70" s="16"/>
      <c r="C70" s="17" t="s">
        <v>125</v>
      </c>
      <c r="D70" s="18"/>
      <c r="E70" s="19"/>
      <c r="F70" s="17" t="s">
        <v>126</v>
      </c>
      <c r="G70" s="18"/>
      <c r="H70" s="18"/>
      <c r="I70" s="20">
        <v>118</v>
      </c>
      <c r="J70" s="21"/>
      <c r="K70" s="21"/>
    </row>
    <row r="71" spans="1:11" ht="15" customHeight="1" x14ac:dyDescent="0.2">
      <c r="A71" s="15">
        <f t="shared" si="2"/>
        <v>68</v>
      </c>
      <c r="B71" s="16"/>
      <c r="C71" s="17" t="s">
        <v>127</v>
      </c>
      <c r="D71" s="18"/>
      <c r="E71" s="19"/>
      <c r="F71" s="17" t="s">
        <v>396</v>
      </c>
      <c r="G71" s="18"/>
      <c r="H71" s="18"/>
      <c r="I71" s="20">
        <v>1178</v>
      </c>
      <c r="J71" s="21"/>
      <c r="K71" s="21"/>
    </row>
    <row r="72" spans="1:11" ht="15" customHeight="1" x14ac:dyDescent="0.2">
      <c r="A72" s="15">
        <f t="shared" si="2"/>
        <v>69</v>
      </c>
      <c r="B72" s="16"/>
      <c r="C72" s="17" t="s">
        <v>129</v>
      </c>
      <c r="D72" s="18"/>
      <c r="E72" s="19"/>
      <c r="F72" s="17" t="s">
        <v>397</v>
      </c>
      <c r="G72" s="18"/>
      <c r="H72" s="18"/>
      <c r="I72" s="20">
        <v>424</v>
      </c>
      <c r="J72" s="21"/>
      <c r="K72" s="21"/>
    </row>
    <row r="73" spans="1:11" ht="15" customHeight="1" x14ac:dyDescent="0.2">
      <c r="A73" s="15">
        <f t="shared" si="2"/>
        <v>70</v>
      </c>
      <c r="B73" s="16"/>
      <c r="C73" s="17" t="s">
        <v>231</v>
      </c>
      <c r="D73" s="18"/>
      <c r="E73" s="19"/>
      <c r="F73" s="17" t="s">
        <v>413</v>
      </c>
      <c r="G73" s="18"/>
      <c r="H73" s="18"/>
      <c r="I73" s="20">
        <v>85</v>
      </c>
      <c r="J73" s="21"/>
      <c r="K73" s="21"/>
    </row>
    <row r="74" spans="1:11" ht="15" customHeight="1" x14ac:dyDescent="0.2">
      <c r="A74" s="15">
        <f t="shared" si="2"/>
        <v>71</v>
      </c>
      <c r="B74" s="16"/>
      <c r="C74" s="17" t="s">
        <v>131</v>
      </c>
      <c r="D74" s="18"/>
      <c r="E74" s="19"/>
      <c r="F74" s="17" t="s">
        <v>398</v>
      </c>
      <c r="G74" s="18"/>
      <c r="H74" s="18"/>
      <c r="I74" s="20">
        <v>796</v>
      </c>
      <c r="J74" s="21"/>
      <c r="K74" s="21"/>
    </row>
    <row r="75" spans="1:11" ht="15" customHeight="1" x14ac:dyDescent="0.2">
      <c r="A75" s="15">
        <f t="shared" si="2"/>
        <v>72</v>
      </c>
      <c r="B75" s="16"/>
      <c r="C75" s="17" t="s">
        <v>133</v>
      </c>
      <c r="D75" s="18"/>
      <c r="E75" s="19"/>
      <c r="F75" s="17" t="s">
        <v>399</v>
      </c>
      <c r="G75" s="18"/>
      <c r="H75" s="18"/>
      <c r="I75" s="20">
        <v>107</v>
      </c>
      <c r="J75" s="21"/>
      <c r="K75" s="21"/>
    </row>
    <row r="76" spans="1:11" ht="15" customHeight="1" x14ac:dyDescent="0.2">
      <c r="A76" s="15">
        <f t="shared" si="2"/>
        <v>73</v>
      </c>
      <c r="B76" s="16"/>
      <c r="C76" s="17" t="s">
        <v>135</v>
      </c>
      <c r="D76" s="18"/>
      <c r="E76" s="19"/>
      <c r="F76" s="17" t="s">
        <v>400</v>
      </c>
      <c r="G76" s="18"/>
      <c r="H76" s="18"/>
      <c r="I76" s="20">
        <v>276</v>
      </c>
      <c r="J76" s="21"/>
      <c r="K76" s="21"/>
    </row>
    <row r="77" spans="1:11" ht="15" customHeight="1" x14ac:dyDescent="0.2">
      <c r="A77" s="15">
        <f t="shared" si="2"/>
        <v>74</v>
      </c>
      <c r="B77" s="16"/>
      <c r="C77" s="17" t="s">
        <v>137</v>
      </c>
      <c r="D77" s="18"/>
      <c r="E77" s="19"/>
      <c r="F77" s="17" t="s">
        <v>401</v>
      </c>
      <c r="G77" s="18"/>
      <c r="H77" s="18"/>
      <c r="I77" s="20">
        <v>681.07</v>
      </c>
      <c r="J77" s="21"/>
      <c r="K77" s="21"/>
    </row>
    <row r="78" spans="1:11" ht="15" customHeight="1" x14ac:dyDescent="0.2">
      <c r="A78" s="15">
        <f t="shared" si="2"/>
        <v>75</v>
      </c>
      <c r="B78" s="16"/>
      <c r="C78" s="17" t="s">
        <v>236</v>
      </c>
      <c r="D78" s="18"/>
      <c r="E78" s="19"/>
      <c r="F78" s="17" t="s">
        <v>414</v>
      </c>
      <c r="G78" s="18"/>
      <c r="H78" s="18"/>
      <c r="I78" s="20">
        <v>62</v>
      </c>
      <c r="J78" s="21"/>
      <c r="K78" s="21"/>
    </row>
    <row r="79" spans="1:11" ht="15" customHeight="1" x14ac:dyDescent="0.2">
      <c r="A79" s="15">
        <f t="shared" si="2"/>
        <v>76</v>
      </c>
      <c r="B79" s="16"/>
      <c r="C79" s="17" t="s">
        <v>139</v>
      </c>
      <c r="D79" s="18"/>
      <c r="E79" s="19"/>
      <c r="F79" s="17" t="s">
        <v>140</v>
      </c>
      <c r="G79" s="18"/>
      <c r="H79" s="18"/>
      <c r="I79" s="20">
        <v>120</v>
      </c>
      <c r="J79" s="21"/>
      <c r="K79" s="21"/>
    </row>
    <row r="80" spans="1:11" ht="15" customHeight="1" x14ac:dyDescent="0.2">
      <c r="A80" s="15">
        <f t="shared" si="2"/>
        <v>77</v>
      </c>
      <c r="B80" s="16"/>
      <c r="C80" s="17" t="s">
        <v>233</v>
      </c>
      <c r="D80" s="18"/>
      <c r="E80" s="19"/>
      <c r="F80" s="17" t="s">
        <v>415</v>
      </c>
      <c r="G80" s="18"/>
      <c r="H80" s="18"/>
      <c r="I80" s="20">
        <v>99</v>
      </c>
      <c r="J80" s="21"/>
      <c r="K80" s="21"/>
    </row>
    <row r="81" spans="1:11" ht="15" customHeight="1" x14ac:dyDescent="0.2">
      <c r="A81" s="15">
        <f t="shared" si="2"/>
        <v>78</v>
      </c>
      <c r="B81" s="16"/>
      <c r="C81" s="17" t="s">
        <v>141</v>
      </c>
      <c r="D81" s="18"/>
      <c r="E81" s="19"/>
      <c r="F81" s="17" t="s">
        <v>402</v>
      </c>
      <c r="G81" s="18"/>
      <c r="H81" s="18"/>
      <c r="I81" s="20">
        <v>159</v>
      </c>
      <c r="J81" s="21"/>
      <c r="K81" s="21"/>
    </row>
    <row r="82" spans="1:11" ht="15" customHeight="1" x14ac:dyDescent="0.2">
      <c r="A82" s="15">
        <f t="shared" si="2"/>
        <v>79</v>
      </c>
      <c r="B82" s="16"/>
      <c r="C82" s="17" t="s">
        <v>143</v>
      </c>
      <c r="D82" s="18"/>
      <c r="E82" s="19"/>
      <c r="F82" s="17" t="s">
        <v>144</v>
      </c>
      <c r="G82" s="18"/>
      <c r="H82" s="18"/>
      <c r="I82" s="20">
        <v>226.29</v>
      </c>
      <c r="J82" s="21"/>
      <c r="K82" s="21"/>
    </row>
    <row r="83" spans="1:11" ht="15" customHeight="1" x14ac:dyDescent="0.2">
      <c r="A83" s="15">
        <f t="shared" si="2"/>
        <v>80</v>
      </c>
      <c r="B83" s="16"/>
      <c r="C83" s="17" t="s">
        <v>145</v>
      </c>
      <c r="D83" s="18"/>
      <c r="E83" s="19"/>
      <c r="F83" s="17" t="s">
        <v>403</v>
      </c>
      <c r="G83" s="18"/>
      <c r="H83" s="18"/>
      <c r="I83" s="20">
        <v>438</v>
      </c>
      <c r="J83" s="21"/>
      <c r="K83" s="21"/>
    </row>
    <row r="84" spans="1:11" ht="15" customHeight="1" x14ac:dyDescent="0.2">
      <c r="A84" s="15">
        <f t="shared" si="2"/>
        <v>81</v>
      </c>
      <c r="B84" s="16"/>
      <c r="C84" s="17" t="s">
        <v>147</v>
      </c>
      <c r="D84" s="18"/>
      <c r="E84" s="19"/>
      <c r="F84" s="17" t="s">
        <v>404</v>
      </c>
      <c r="G84" s="18"/>
      <c r="H84" s="18"/>
      <c r="I84" s="20">
        <v>223</v>
      </c>
      <c r="J84" s="21"/>
      <c r="K84" s="21"/>
    </row>
    <row r="85" spans="1:11" ht="15" customHeight="1" x14ac:dyDescent="0.2">
      <c r="A85" s="15">
        <f t="shared" si="2"/>
        <v>82</v>
      </c>
      <c r="B85" s="16"/>
      <c r="C85" s="17" t="s">
        <v>149</v>
      </c>
      <c r="D85" s="18"/>
      <c r="E85" s="19"/>
      <c r="F85" s="17" t="s">
        <v>405</v>
      </c>
      <c r="G85" s="18"/>
      <c r="H85" s="18"/>
      <c r="I85" s="20">
        <v>132</v>
      </c>
      <c r="J85" s="21"/>
      <c r="K85" s="21"/>
    </row>
    <row r="86" spans="1:11" ht="15" customHeight="1" x14ac:dyDescent="0.2">
      <c r="A86" s="15">
        <f t="shared" si="2"/>
        <v>83</v>
      </c>
      <c r="B86" s="16"/>
      <c r="C86" s="17" t="s">
        <v>151</v>
      </c>
      <c r="D86" s="18"/>
      <c r="E86" s="19"/>
      <c r="F86" s="17" t="s">
        <v>406</v>
      </c>
      <c r="G86" s="18"/>
      <c r="H86" s="18"/>
      <c r="I86" s="20">
        <v>2026</v>
      </c>
      <c r="J86" s="21"/>
      <c r="K86" s="21"/>
    </row>
    <row r="87" spans="1:11" ht="15" customHeight="1" x14ac:dyDescent="0.2">
      <c r="A87" s="15">
        <f t="shared" si="2"/>
        <v>84</v>
      </c>
      <c r="B87" s="16"/>
      <c r="C87" s="17" t="s">
        <v>153</v>
      </c>
      <c r="D87" s="18"/>
      <c r="E87" s="19"/>
      <c r="F87" s="17" t="s">
        <v>407</v>
      </c>
      <c r="G87" s="18"/>
      <c r="H87" s="18"/>
      <c r="I87" s="20">
        <v>425</v>
      </c>
      <c r="J87" s="21"/>
      <c r="K87" s="21"/>
    </row>
    <row r="88" spans="1:11" ht="15" customHeight="1" x14ac:dyDescent="0.2">
      <c r="A88" s="15">
        <f t="shared" si="2"/>
        <v>85</v>
      </c>
      <c r="B88" s="16"/>
      <c r="C88" s="17" t="s">
        <v>155</v>
      </c>
      <c r="D88" s="18"/>
      <c r="E88" s="19"/>
      <c r="F88" s="17" t="s">
        <v>408</v>
      </c>
      <c r="G88" s="18"/>
      <c r="H88" s="18"/>
      <c r="I88" s="20">
        <v>894</v>
      </c>
      <c r="J88" s="21"/>
      <c r="K88" s="21"/>
    </row>
    <row r="89" spans="1:11" ht="15" customHeight="1" x14ac:dyDescent="0.2">
      <c r="A89" s="15">
        <f t="shared" si="2"/>
        <v>86</v>
      </c>
      <c r="B89" s="16"/>
      <c r="C89" s="17" t="s">
        <v>157</v>
      </c>
      <c r="D89" s="18"/>
      <c r="E89" s="19"/>
      <c r="F89" s="17" t="s">
        <v>407</v>
      </c>
      <c r="G89" s="18"/>
      <c r="H89" s="18"/>
      <c r="I89" s="20">
        <v>467</v>
      </c>
      <c r="J89" s="21"/>
      <c r="K89" s="21"/>
    </row>
    <row r="90" spans="1:11" ht="15" customHeight="1" x14ac:dyDescent="0.2">
      <c r="A90" s="15">
        <f t="shared" si="2"/>
        <v>87</v>
      </c>
      <c r="B90" s="16"/>
      <c r="C90" s="17" t="s">
        <v>158</v>
      </c>
      <c r="D90" s="18"/>
      <c r="E90" s="19"/>
      <c r="F90" s="23" t="s">
        <v>159</v>
      </c>
      <c r="G90" s="24"/>
      <c r="H90" s="24"/>
      <c r="I90" s="20">
        <v>639</v>
      </c>
      <c r="J90" s="21"/>
      <c r="K90" s="21"/>
    </row>
    <row r="91" spans="1:11" ht="15" customHeight="1" x14ac:dyDescent="0.2">
      <c r="A91" s="15">
        <f t="shared" si="2"/>
        <v>88</v>
      </c>
      <c r="B91" s="16"/>
      <c r="C91" s="17" t="s">
        <v>160</v>
      </c>
      <c r="D91" s="18"/>
      <c r="E91" s="19"/>
      <c r="F91" s="17" t="s">
        <v>161</v>
      </c>
      <c r="G91" s="18"/>
      <c r="H91" s="18"/>
      <c r="I91" s="20">
        <v>636</v>
      </c>
      <c r="J91" s="21"/>
      <c r="K91" s="21"/>
    </row>
    <row r="92" spans="1:11" ht="15" customHeight="1" x14ac:dyDescent="0.2">
      <c r="A92" s="15">
        <f t="shared" si="2"/>
        <v>89</v>
      </c>
      <c r="B92" s="16"/>
      <c r="C92" s="17" t="s">
        <v>162</v>
      </c>
      <c r="D92" s="18"/>
      <c r="E92" s="19"/>
      <c r="F92" s="17" t="s">
        <v>161</v>
      </c>
      <c r="G92" s="18"/>
      <c r="H92" s="18"/>
      <c r="I92" s="20">
        <v>323</v>
      </c>
      <c r="J92" s="21"/>
      <c r="K92" s="21"/>
    </row>
    <row r="93" spans="1:11" ht="15" customHeight="1" x14ac:dyDescent="0.2">
      <c r="A93" s="15">
        <f t="shared" si="2"/>
        <v>90</v>
      </c>
      <c r="B93" s="16"/>
      <c r="C93" s="17" t="s">
        <v>324</v>
      </c>
      <c r="D93" s="18"/>
      <c r="E93" s="19"/>
      <c r="F93" s="17" t="s">
        <v>325</v>
      </c>
      <c r="G93" s="18"/>
      <c r="H93" s="18"/>
      <c r="I93" s="20">
        <v>288</v>
      </c>
      <c r="J93" s="21"/>
      <c r="K93" s="21"/>
    </row>
    <row r="94" spans="1:11" ht="15" customHeight="1" x14ac:dyDescent="0.2">
      <c r="A94" s="15">
        <f t="shared" si="2"/>
        <v>91</v>
      </c>
      <c r="B94" s="16"/>
      <c r="C94" s="17" t="s">
        <v>251</v>
      </c>
      <c r="D94" s="18"/>
      <c r="E94" s="19"/>
      <c r="F94" s="17" t="s">
        <v>416</v>
      </c>
      <c r="G94" s="18"/>
      <c r="H94" s="18"/>
      <c r="I94" s="20">
        <v>783</v>
      </c>
      <c r="J94" s="21"/>
      <c r="K94" s="21"/>
    </row>
    <row r="95" spans="1:11" ht="15" customHeight="1" x14ac:dyDescent="0.2">
      <c r="A95" s="15">
        <f t="shared" si="2"/>
        <v>92</v>
      </c>
      <c r="B95" s="16"/>
      <c r="C95" s="17" t="s">
        <v>163</v>
      </c>
      <c r="D95" s="18"/>
      <c r="E95" s="19"/>
      <c r="F95" s="17" t="s">
        <v>164</v>
      </c>
      <c r="G95" s="18"/>
      <c r="H95" s="18"/>
      <c r="I95" s="20">
        <v>178</v>
      </c>
      <c r="J95" s="21"/>
      <c r="K95" s="21"/>
    </row>
    <row r="96" spans="1:11" ht="15" customHeight="1" x14ac:dyDescent="0.2">
      <c r="A96" s="15">
        <f t="shared" si="2"/>
        <v>93</v>
      </c>
      <c r="B96" s="16"/>
      <c r="C96" s="17" t="s">
        <v>165</v>
      </c>
      <c r="D96" s="18"/>
      <c r="E96" s="19"/>
      <c r="F96" s="17" t="s">
        <v>166</v>
      </c>
      <c r="G96" s="18"/>
      <c r="H96" s="18"/>
      <c r="I96" s="20">
        <v>126</v>
      </c>
      <c r="J96" s="21"/>
      <c r="K96" s="21"/>
    </row>
    <row r="97" spans="1:11" ht="15" customHeight="1" x14ac:dyDescent="0.2">
      <c r="A97" s="15">
        <f t="shared" si="2"/>
        <v>94</v>
      </c>
      <c r="B97" s="16"/>
      <c r="C97" s="17" t="s">
        <v>167</v>
      </c>
      <c r="D97" s="18"/>
      <c r="E97" s="19"/>
      <c r="F97" s="17" t="s">
        <v>164</v>
      </c>
      <c r="G97" s="18"/>
      <c r="H97" s="18"/>
      <c r="I97" s="20">
        <v>119</v>
      </c>
      <c r="J97" s="21"/>
      <c r="K97" s="21"/>
    </row>
    <row r="98" spans="1:11" ht="15" customHeight="1" x14ac:dyDescent="0.2">
      <c r="A98" s="15">
        <f t="shared" si="2"/>
        <v>95</v>
      </c>
      <c r="B98" s="16"/>
      <c r="C98" s="17" t="s">
        <v>253</v>
      </c>
      <c r="D98" s="18"/>
      <c r="E98" s="19"/>
      <c r="F98" s="17" t="s">
        <v>164</v>
      </c>
      <c r="G98" s="18"/>
      <c r="H98" s="18"/>
      <c r="I98" s="20">
        <v>112</v>
      </c>
      <c r="J98" s="21"/>
      <c r="K98" s="21"/>
    </row>
    <row r="99" spans="1:11" ht="15" customHeight="1" x14ac:dyDescent="0.2">
      <c r="A99" s="15">
        <f t="shared" si="2"/>
        <v>96</v>
      </c>
      <c r="B99" s="16"/>
      <c r="C99" s="17" t="s">
        <v>425</v>
      </c>
      <c r="D99" s="18"/>
      <c r="E99" s="19"/>
      <c r="F99" s="17" t="s">
        <v>327</v>
      </c>
      <c r="G99" s="18"/>
      <c r="H99" s="18"/>
      <c r="I99" s="20">
        <v>195</v>
      </c>
      <c r="J99" s="21"/>
      <c r="K99" s="21"/>
    </row>
    <row r="100" spans="1:11" ht="15" customHeight="1" x14ac:dyDescent="0.2">
      <c r="A100" s="15">
        <f t="shared" si="2"/>
        <v>97</v>
      </c>
      <c r="B100" s="16"/>
      <c r="C100" s="17" t="s">
        <v>168</v>
      </c>
      <c r="D100" s="18"/>
      <c r="E100" s="19"/>
      <c r="F100" s="17" t="s">
        <v>169</v>
      </c>
      <c r="G100" s="18"/>
      <c r="H100" s="18"/>
      <c r="I100" s="20">
        <v>542</v>
      </c>
      <c r="J100" s="21"/>
      <c r="K100" s="21"/>
    </row>
    <row r="101" spans="1:11" ht="15" customHeight="1" x14ac:dyDescent="0.2">
      <c r="A101" s="15">
        <f t="shared" si="2"/>
        <v>98</v>
      </c>
      <c r="B101" s="16"/>
      <c r="C101" s="17" t="s">
        <v>170</v>
      </c>
      <c r="D101" s="18"/>
      <c r="E101" s="19"/>
      <c r="F101" s="17" t="s">
        <v>171</v>
      </c>
      <c r="G101" s="18"/>
      <c r="H101" s="18"/>
      <c r="I101" s="20">
        <v>1008</v>
      </c>
      <c r="J101" s="21"/>
      <c r="K101" s="21"/>
    </row>
    <row r="102" spans="1:11" ht="15" customHeight="1" x14ac:dyDescent="0.2">
      <c r="A102" s="15">
        <f t="shared" si="2"/>
        <v>99</v>
      </c>
      <c r="B102" s="16"/>
      <c r="C102" s="17" t="s">
        <v>254</v>
      </c>
      <c r="D102" s="18"/>
      <c r="E102" s="19"/>
      <c r="F102" s="17" t="s">
        <v>113</v>
      </c>
      <c r="G102" s="18"/>
      <c r="H102" s="18"/>
      <c r="I102" s="20">
        <v>3602</v>
      </c>
      <c r="J102" s="21"/>
      <c r="K102" s="21"/>
    </row>
    <row r="103" spans="1:11" ht="15" customHeight="1" x14ac:dyDescent="0.2">
      <c r="A103" s="15">
        <f t="shared" si="2"/>
        <v>100</v>
      </c>
      <c r="B103" s="16"/>
      <c r="C103" s="17" t="s">
        <v>112</v>
      </c>
      <c r="D103" s="18"/>
      <c r="E103" s="19"/>
      <c r="F103" s="17" t="s">
        <v>113</v>
      </c>
      <c r="G103" s="18"/>
      <c r="H103" s="18"/>
      <c r="I103" s="20">
        <v>4915</v>
      </c>
      <c r="J103" s="21"/>
      <c r="K103" s="21"/>
    </row>
    <row r="104" spans="1:11" ht="15" customHeight="1" x14ac:dyDescent="0.2">
      <c r="A104" s="15">
        <f t="shared" si="2"/>
        <v>101</v>
      </c>
      <c r="B104" s="16"/>
      <c r="C104" s="17" t="s">
        <v>255</v>
      </c>
      <c r="D104" s="18"/>
      <c r="E104" s="19"/>
      <c r="F104" s="17" t="s">
        <v>113</v>
      </c>
      <c r="G104" s="18"/>
      <c r="H104" s="18"/>
      <c r="I104" s="20">
        <v>195</v>
      </c>
      <c r="J104" s="21"/>
      <c r="K104" s="21"/>
    </row>
    <row r="105" spans="1:11" ht="15" customHeight="1" x14ac:dyDescent="0.2">
      <c r="A105" s="15">
        <f t="shared" si="2"/>
        <v>102</v>
      </c>
      <c r="B105" s="16"/>
      <c r="C105" s="17" t="s">
        <v>172</v>
      </c>
      <c r="D105" s="18"/>
      <c r="E105" s="19"/>
      <c r="F105" s="17" t="s">
        <v>173</v>
      </c>
      <c r="G105" s="18"/>
      <c r="H105" s="18"/>
      <c r="I105" s="20">
        <v>214</v>
      </c>
      <c r="J105" s="21"/>
      <c r="K105" s="21"/>
    </row>
    <row r="106" spans="1:11" ht="15" customHeight="1" x14ac:dyDescent="0.2">
      <c r="A106" s="15">
        <f t="shared" si="2"/>
        <v>103</v>
      </c>
      <c r="B106" s="16"/>
      <c r="C106" s="17" t="s">
        <v>174</v>
      </c>
      <c r="D106" s="18"/>
      <c r="E106" s="19"/>
      <c r="F106" s="17" t="s">
        <v>175</v>
      </c>
      <c r="G106" s="18"/>
      <c r="H106" s="18"/>
      <c r="I106" s="20">
        <v>818</v>
      </c>
      <c r="J106" s="21"/>
      <c r="K106" s="21"/>
    </row>
    <row r="107" spans="1:11" ht="15" customHeight="1" x14ac:dyDescent="0.2">
      <c r="A107" s="15">
        <f t="shared" si="2"/>
        <v>104</v>
      </c>
      <c r="B107" s="16"/>
      <c r="C107" s="17" t="s">
        <v>176</v>
      </c>
      <c r="D107" s="18"/>
      <c r="E107" s="19"/>
      <c r="F107" s="17" t="s">
        <v>177</v>
      </c>
      <c r="G107" s="18"/>
      <c r="H107" s="18"/>
      <c r="I107" s="20">
        <v>554</v>
      </c>
      <c r="J107" s="21"/>
      <c r="K107" s="21"/>
    </row>
    <row r="108" spans="1:11" ht="15" customHeight="1" x14ac:dyDescent="0.2">
      <c r="A108" s="15">
        <f t="shared" si="2"/>
        <v>105</v>
      </c>
      <c r="B108" s="16"/>
      <c r="C108" s="17" t="s">
        <v>178</v>
      </c>
      <c r="D108" s="18"/>
      <c r="E108" s="19"/>
      <c r="F108" s="17" t="s">
        <v>177</v>
      </c>
      <c r="G108" s="18"/>
      <c r="H108" s="18"/>
      <c r="I108" s="20">
        <v>405</v>
      </c>
      <c r="J108" s="21"/>
      <c r="K108" s="21"/>
    </row>
    <row r="109" spans="1:11" ht="15" customHeight="1" x14ac:dyDescent="0.2">
      <c r="A109" s="15">
        <f t="shared" si="2"/>
        <v>106</v>
      </c>
      <c r="B109" s="16"/>
      <c r="C109" s="17" t="s">
        <v>238</v>
      </c>
      <c r="D109" s="18"/>
      <c r="E109" s="19"/>
      <c r="F109" s="17" t="s">
        <v>180</v>
      </c>
      <c r="G109" s="18"/>
      <c r="H109" s="18"/>
      <c r="I109" s="20">
        <v>50</v>
      </c>
      <c r="J109" s="21"/>
      <c r="K109" s="21"/>
    </row>
    <row r="110" spans="1:11" ht="15" customHeight="1" x14ac:dyDescent="0.2">
      <c r="A110" s="15">
        <f t="shared" si="2"/>
        <v>107</v>
      </c>
      <c r="B110" s="16"/>
      <c r="C110" s="17" t="s">
        <v>426</v>
      </c>
      <c r="D110" s="18"/>
      <c r="E110" s="19"/>
      <c r="F110" s="17" t="s">
        <v>180</v>
      </c>
      <c r="G110" s="18"/>
      <c r="H110" s="18"/>
      <c r="I110" s="20">
        <v>131.28</v>
      </c>
      <c r="J110" s="21"/>
      <c r="K110" s="21"/>
    </row>
    <row r="111" spans="1:11" ht="15" customHeight="1" x14ac:dyDescent="0.2">
      <c r="A111" s="15">
        <f t="shared" si="2"/>
        <v>108</v>
      </c>
      <c r="B111" s="16"/>
      <c r="C111" s="17" t="s">
        <v>179</v>
      </c>
      <c r="D111" s="18"/>
      <c r="E111" s="19"/>
      <c r="F111" s="17" t="s">
        <v>180</v>
      </c>
      <c r="G111" s="18"/>
      <c r="H111" s="18"/>
      <c r="I111" s="20">
        <v>113</v>
      </c>
      <c r="J111" s="21"/>
      <c r="K111" s="21"/>
    </row>
    <row r="112" spans="1:11" ht="15" customHeight="1" x14ac:dyDescent="0.2">
      <c r="A112" s="25">
        <f t="shared" si="2"/>
        <v>109</v>
      </c>
      <c r="B112" s="26"/>
      <c r="C112" s="27" t="s">
        <v>427</v>
      </c>
      <c r="D112" s="28"/>
      <c r="E112" s="29"/>
      <c r="F112" s="27" t="s">
        <v>182</v>
      </c>
      <c r="G112" s="28"/>
      <c r="H112" s="28"/>
      <c r="I112" s="30">
        <v>158.09</v>
      </c>
      <c r="J112" s="21">
        <f>SUM(I58:I112)</f>
        <v>48681.729999999996</v>
      </c>
      <c r="K112" s="21"/>
    </row>
    <row r="113" spans="1:11" ht="15" customHeight="1" x14ac:dyDescent="0.2">
      <c r="A113" s="15">
        <f t="shared" si="2"/>
        <v>110</v>
      </c>
      <c r="B113" s="16"/>
      <c r="C113" s="17" t="s">
        <v>235</v>
      </c>
      <c r="D113" s="18"/>
      <c r="E113" s="19"/>
      <c r="F113" s="17" t="s">
        <v>182</v>
      </c>
      <c r="G113" s="18"/>
      <c r="H113" s="18"/>
      <c r="I113" s="20">
        <v>91.23</v>
      </c>
      <c r="J113" s="21"/>
      <c r="K113" s="21"/>
    </row>
    <row r="114" spans="1:11" ht="15" customHeight="1" x14ac:dyDescent="0.2">
      <c r="A114" s="15">
        <f t="shared" si="2"/>
        <v>111</v>
      </c>
      <c r="B114" s="16"/>
      <c r="C114" s="17" t="s">
        <v>256</v>
      </c>
      <c r="D114" s="18"/>
      <c r="E114" s="19"/>
      <c r="F114" s="17" t="s">
        <v>257</v>
      </c>
      <c r="G114" s="18"/>
      <c r="H114" s="18"/>
      <c r="I114" s="20">
        <v>138</v>
      </c>
      <c r="J114" s="21"/>
      <c r="K114" s="21"/>
    </row>
    <row r="115" spans="1:11" ht="15" customHeight="1" x14ac:dyDescent="0.2">
      <c r="A115" s="15">
        <f t="shared" si="2"/>
        <v>112</v>
      </c>
      <c r="B115" s="16"/>
      <c r="C115" s="17" t="s">
        <v>181</v>
      </c>
      <c r="D115" s="18"/>
      <c r="E115" s="19"/>
      <c r="F115" s="17" t="s">
        <v>182</v>
      </c>
      <c r="G115" s="18"/>
      <c r="H115" s="18"/>
      <c r="I115" s="20">
        <v>113.26</v>
      </c>
      <c r="J115" s="21"/>
      <c r="K115" s="21"/>
    </row>
    <row r="116" spans="1:11" ht="15" customHeight="1" x14ac:dyDescent="0.2">
      <c r="A116" s="15">
        <f t="shared" si="2"/>
        <v>113</v>
      </c>
      <c r="B116" s="16"/>
      <c r="C116" s="17" t="s">
        <v>183</v>
      </c>
      <c r="D116" s="18"/>
      <c r="E116" s="19"/>
      <c r="F116" s="17" t="s">
        <v>182</v>
      </c>
      <c r="G116" s="18"/>
      <c r="H116" s="18"/>
      <c r="I116" s="20">
        <v>455</v>
      </c>
      <c r="J116" s="21"/>
      <c r="K116" s="21"/>
    </row>
    <row r="117" spans="1:11" ht="15" customHeight="1" x14ac:dyDescent="0.2">
      <c r="A117" s="15">
        <f t="shared" si="2"/>
        <v>114</v>
      </c>
      <c r="B117" s="16"/>
      <c r="C117" s="17" t="s">
        <v>331</v>
      </c>
      <c r="D117" s="18"/>
      <c r="E117" s="19"/>
      <c r="F117" s="17" t="s">
        <v>182</v>
      </c>
      <c r="G117" s="18"/>
      <c r="H117" s="18"/>
      <c r="I117" s="20">
        <v>116</v>
      </c>
      <c r="J117" s="21"/>
      <c r="K117" s="21"/>
    </row>
    <row r="118" spans="1:11" ht="15" customHeight="1" x14ac:dyDescent="0.2">
      <c r="A118" s="15">
        <f t="shared" si="2"/>
        <v>115</v>
      </c>
      <c r="B118" s="16"/>
      <c r="C118" s="17" t="s">
        <v>186</v>
      </c>
      <c r="D118" s="18"/>
      <c r="E118" s="19"/>
      <c r="F118" s="17" t="s">
        <v>187</v>
      </c>
      <c r="G118" s="18"/>
      <c r="H118" s="18"/>
      <c r="I118" s="20">
        <v>121</v>
      </c>
      <c r="J118" s="21"/>
      <c r="K118" s="21"/>
    </row>
    <row r="119" spans="1:11" ht="15" customHeight="1" x14ac:dyDescent="0.2">
      <c r="A119" s="15">
        <f t="shared" si="2"/>
        <v>116</v>
      </c>
      <c r="B119" s="16"/>
      <c r="C119" s="17" t="s">
        <v>188</v>
      </c>
      <c r="D119" s="18"/>
      <c r="E119" s="19"/>
      <c r="F119" s="17" t="s">
        <v>187</v>
      </c>
      <c r="G119" s="18"/>
      <c r="H119" s="18"/>
      <c r="I119" s="20">
        <v>153</v>
      </c>
      <c r="J119" s="21"/>
      <c r="K119" s="21"/>
    </row>
    <row r="120" spans="1:11" ht="15" customHeight="1" x14ac:dyDescent="0.2">
      <c r="A120" s="15">
        <f t="shared" si="2"/>
        <v>117</v>
      </c>
      <c r="B120" s="16"/>
      <c r="C120" s="17" t="s">
        <v>332</v>
      </c>
      <c r="D120" s="18"/>
      <c r="E120" s="19"/>
      <c r="F120" s="17" t="s">
        <v>187</v>
      </c>
      <c r="G120" s="18"/>
      <c r="H120" s="18"/>
      <c r="I120" s="20">
        <v>132</v>
      </c>
      <c r="J120" s="21"/>
      <c r="K120" s="21"/>
    </row>
    <row r="121" spans="1:11" ht="15" customHeight="1" x14ac:dyDescent="0.2">
      <c r="A121" s="15">
        <f t="shared" si="2"/>
        <v>118</v>
      </c>
      <c r="B121" s="16"/>
      <c r="C121" s="17" t="s">
        <v>333</v>
      </c>
      <c r="D121" s="18"/>
      <c r="E121" s="19"/>
      <c r="F121" s="17" t="s">
        <v>334</v>
      </c>
      <c r="G121" s="18"/>
      <c r="H121" s="18"/>
      <c r="I121" s="20">
        <v>991</v>
      </c>
      <c r="J121" s="21"/>
      <c r="K121" s="21"/>
    </row>
    <row r="122" spans="1:11" ht="15" customHeight="1" x14ac:dyDescent="0.2">
      <c r="A122" s="15">
        <f t="shared" si="2"/>
        <v>119</v>
      </c>
      <c r="B122" s="16"/>
      <c r="C122" s="17" t="s">
        <v>184</v>
      </c>
      <c r="D122" s="18"/>
      <c r="E122" s="19"/>
      <c r="F122" s="17" t="s">
        <v>185</v>
      </c>
      <c r="G122" s="18"/>
      <c r="H122" s="18"/>
      <c r="I122" s="20">
        <v>206</v>
      </c>
      <c r="J122" s="21"/>
      <c r="K122" s="21"/>
    </row>
    <row r="123" spans="1:11" ht="15" customHeight="1" x14ac:dyDescent="0.2">
      <c r="A123" s="15">
        <f t="shared" si="2"/>
        <v>120</v>
      </c>
      <c r="B123" s="16"/>
      <c r="C123" s="17" t="s">
        <v>335</v>
      </c>
      <c r="D123" s="18"/>
      <c r="E123" s="19"/>
      <c r="F123" s="17" t="s">
        <v>185</v>
      </c>
      <c r="G123" s="18"/>
      <c r="H123" s="18"/>
      <c r="I123" s="20">
        <v>149</v>
      </c>
      <c r="J123" s="21"/>
      <c r="K123" s="21"/>
    </row>
    <row r="124" spans="1:11" ht="15" customHeight="1" x14ac:dyDescent="0.2">
      <c r="A124" s="15">
        <f t="shared" si="2"/>
        <v>121</v>
      </c>
      <c r="B124" s="16"/>
      <c r="C124" s="17" t="s">
        <v>258</v>
      </c>
      <c r="D124" s="18"/>
      <c r="E124" s="19"/>
      <c r="F124" s="17" t="s">
        <v>213</v>
      </c>
      <c r="G124" s="18"/>
      <c r="H124" s="18"/>
      <c r="I124" s="20">
        <v>240</v>
      </c>
      <c r="J124" s="21"/>
      <c r="K124" s="21"/>
    </row>
    <row r="125" spans="1:11" ht="15" customHeight="1" x14ac:dyDescent="0.2">
      <c r="A125" s="15">
        <f t="shared" si="2"/>
        <v>122</v>
      </c>
      <c r="B125" s="16"/>
      <c r="C125" s="17" t="s">
        <v>259</v>
      </c>
      <c r="D125" s="18"/>
      <c r="E125" s="19"/>
      <c r="F125" s="17" t="s">
        <v>190</v>
      </c>
      <c r="G125" s="18"/>
      <c r="H125" s="18"/>
      <c r="I125" s="20">
        <v>377</v>
      </c>
      <c r="J125" s="21"/>
      <c r="K125" s="21"/>
    </row>
    <row r="126" spans="1:11" ht="15" customHeight="1" x14ac:dyDescent="0.2">
      <c r="A126" s="15">
        <f t="shared" ref="A126:A189" si="3">A125+1</f>
        <v>123</v>
      </c>
      <c r="B126" s="16"/>
      <c r="C126" s="17" t="s">
        <v>189</v>
      </c>
      <c r="D126" s="18"/>
      <c r="E126" s="19"/>
      <c r="F126" s="17" t="s">
        <v>190</v>
      </c>
      <c r="G126" s="18"/>
      <c r="H126" s="18"/>
      <c r="I126" s="20">
        <v>117</v>
      </c>
      <c r="J126" s="21"/>
      <c r="K126" s="21"/>
    </row>
    <row r="127" spans="1:11" ht="15" customHeight="1" x14ac:dyDescent="0.2">
      <c r="A127" s="15">
        <f t="shared" si="3"/>
        <v>124</v>
      </c>
      <c r="B127" s="16"/>
      <c r="C127" s="17" t="s">
        <v>191</v>
      </c>
      <c r="D127" s="18"/>
      <c r="E127" s="19"/>
      <c r="F127" s="17" t="s">
        <v>190</v>
      </c>
      <c r="G127" s="18"/>
      <c r="H127" s="18"/>
      <c r="I127" s="20">
        <v>117</v>
      </c>
      <c r="J127" s="21"/>
      <c r="K127" s="21"/>
    </row>
    <row r="128" spans="1:11" ht="15" customHeight="1" x14ac:dyDescent="0.2">
      <c r="A128" s="15">
        <f t="shared" si="3"/>
        <v>125</v>
      </c>
      <c r="B128" s="16"/>
      <c r="C128" s="17" t="s">
        <v>192</v>
      </c>
      <c r="D128" s="18"/>
      <c r="E128" s="19"/>
      <c r="F128" s="17" t="s">
        <v>190</v>
      </c>
      <c r="G128" s="18"/>
      <c r="H128" s="18"/>
      <c r="I128" s="20">
        <v>469</v>
      </c>
      <c r="J128" s="21"/>
      <c r="K128" s="21"/>
    </row>
    <row r="129" spans="1:11" ht="15" customHeight="1" x14ac:dyDescent="0.2">
      <c r="A129" s="15">
        <f t="shared" si="3"/>
        <v>126</v>
      </c>
      <c r="B129" s="16"/>
      <c r="C129" s="17" t="s">
        <v>193</v>
      </c>
      <c r="D129" s="18"/>
      <c r="E129" s="19"/>
      <c r="F129" s="17" t="s">
        <v>190</v>
      </c>
      <c r="G129" s="18"/>
      <c r="H129" s="18"/>
      <c r="I129" s="20">
        <v>251</v>
      </c>
      <c r="J129" s="21"/>
      <c r="K129" s="21"/>
    </row>
    <row r="130" spans="1:11" ht="15" customHeight="1" x14ac:dyDescent="0.2">
      <c r="A130" s="15">
        <f t="shared" si="3"/>
        <v>127</v>
      </c>
      <c r="B130" s="16"/>
      <c r="C130" s="17" t="s">
        <v>194</v>
      </c>
      <c r="D130" s="18"/>
      <c r="E130" s="19"/>
      <c r="F130" s="17" t="s">
        <v>195</v>
      </c>
      <c r="G130" s="18"/>
      <c r="H130" s="18"/>
      <c r="I130" s="20">
        <v>127</v>
      </c>
      <c r="J130" s="21"/>
      <c r="K130" s="21"/>
    </row>
    <row r="131" spans="1:11" ht="15" customHeight="1" x14ac:dyDescent="0.2">
      <c r="A131" s="15">
        <f t="shared" si="3"/>
        <v>128</v>
      </c>
      <c r="B131" s="16"/>
      <c r="C131" s="17" t="s">
        <v>196</v>
      </c>
      <c r="D131" s="18"/>
      <c r="E131" s="19"/>
      <c r="F131" s="17" t="s">
        <v>195</v>
      </c>
      <c r="G131" s="18"/>
      <c r="H131" s="18"/>
      <c r="I131" s="20">
        <v>132</v>
      </c>
      <c r="J131" s="21"/>
      <c r="K131" s="21"/>
    </row>
    <row r="132" spans="1:11" ht="15" customHeight="1" x14ac:dyDescent="0.2">
      <c r="A132" s="15">
        <f t="shared" si="3"/>
        <v>129</v>
      </c>
      <c r="B132" s="16"/>
      <c r="C132" s="17" t="s">
        <v>260</v>
      </c>
      <c r="D132" s="18"/>
      <c r="E132" s="19"/>
      <c r="F132" s="17" t="s">
        <v>261</v>
      </c>
      <c r="G132" s="18"/>
      <c r="H132" s="18"/>
      <c r="I132" s="20">
        <v>240</v>
      </c>
      <c r="J132" s="21"/>
      <c r="K132" s="21"/>
    </row>
    <row r="133" spans="1:11" ht="15" customHeight="1" x14ac:dyDescent="0.2">
      <c r="A133" s="15">
        <f t="shared" si="3"/>
        <v>130</v>
      </c>
      <c r="B133" s="16"/>
      <c r="C133" s="17" t="s">
        <v>197</v>
      </c>
      <c r="D133" s="18"/>
      <c r="E133" s="19"/>
      <c r="F133" s="17" t="s">
        <v>198</v>
      </c>
      <c r="G133" s="18"/>
      <c r="H133" s="18"/>
      <c r="I133" s="20">
        <v>130.35</v>
      </c>
      <c r="J133" s="21"/>
      <c r="K133" s="21"/>
    </row>
    <row r="134" spans="1:11" ht="15" customHeight="1" x14ac:dyDescent="0.2">
      <c r="A134" s="15">
        <f t="shared" si="3"/>
        <v>131</v>
      </c>
      <c r="B134" s="16"/>
      <c r="C134" s="17" t="s">
        <v>199</v>
      </c>
      <c r="D134" s="18"/>
      <c r="E134" s="19"/>
      <c r="F134" s="17" t="s">
        <v>198</v>
      </c>
      <c r="G134" s="18"/>
      <c r="H134" s="18"/>
      <c r="I134" s="20">
        <v>671</v>
      </c>
      <c r="J134" s="21"/>
      <c r="K134" s="21"/>
    </row>
    <row r="135" spans="1:11" ht="15" customHeight="1" x14ac:dyDescent="0.2">
      <c r="A135" s="15">
        <f t="shared" si="3"/>
        <v>132</v>
      </c>
      <c r="B135" s="16"/>
      <c r="C135" s="17" t="s">
        <v>200</v>
      </c>
      <c r="D135" s="18"/>
      <c r="E135" s="19"/>
      <c r="F135" s="17" t="s">
        <v>198</v>
      </c>
      <c r="G135" s="18"/>
      <c r="H135" s="18"/>
      <c r="I135" s="20">
        <v>317</v>
      </c>
      <c r="J135" s="21"/>
      <c r="K135" s="21"/>
    </row>
    <row r="136" spans="1:11" ht="15" customHeight="1" x14ac:dyDescent="0.2">
      <c r="A136" s="15">
        <f t="shared" si="3"/>
        <v>133</v>
      </c>
      <c r="B136" s="16"/>
      <c r="C136" s="17" t="s">
        <v>239</v>
      </c>
      <c r="D136" s="18"/>
      <c r="E136" s="19"/>
      <c r="F136" s="17" t="s">
        <v>198</v>
      </c>
      <c r="G136" s="18"/>
      <c r="H136" s="18"/>
      <c r="I136" s="20">
        <v>754</v>
      </c>
      <c r="J136" s="21"/>
      <c r="K136" s="21"/>
    </row>
    <row r="137" spans="1:11" ht="15" customHeight="1" x14ac:dyDescent="0.2">
      <c r="A137" s="15">
        <f t="shared" si="3"/>
        <v>134</v>
      </c>
      <c r="B137" s="16"/>
      <c r="C137" s="17" t="s">
        <v>201</v>
      </c>
      <c r="D137" s="18"/>
      <c r="E137" s="19"/>
      <c r="F137" s="17" t="s">
        <v>198</v>
      </c>
      <c r="G137" s="18"/>
      <c r="H137" s="18"/>
      <c r="I137" s="20">
        <v>187</v>
      </c>
      <c r="J137" s="21"/>
      <c r="K137" s="21"/>
    </row>
    <row r="138" spans="1:11" ht="15" customHeight="1" x14ac:dyDescent="0.2">
      <c r="A138" s="15">
        <f t="shared" si="3"/>
        <v>135</v>
      </c>
      <c r="B138" s="16"/>
      <c r="C138" s="17" t="s">
        <v>262</v>
      </c>
      <c r="D138" s="18"/>
      <c r="E138" s="19"/>
      <c r="F138" s="17" t="s">
        <v>203</v>
      </c>
      <c r="G138" s="18"/>
      <c r="H138" s="18"/>
      <c r="I138" s="20">
        <v>316.48</v>
      </c>
      <c r="J138" s="21"/>
      <c r="K138" s="21"/>
    </row>
    <row r="139" spans="1:11" ht="15" customHeight="1" x14ac:dyDescent="0.2">
      <c r="A139" s="15">
        <f t="shared" si="3"/>
        <v>136</v>
      </c>
      <c r="B139" s="16"/>
      <c r="C139" s="17" t="s">
        <v>202</v>
      </c>
      <c r="D139" s="18"/>
      <c r="E139" s="19"/>
      <c r="F139" s="17" t="s">
        <v>203</v>
      </c>
      <c r="G139" s="18"/>
      <c r="H139" s="18"/>
      <c r="I139" s="20">
        <v>113</v>
      </c>
      <c r="J139" s="21"/>
      <c r="K139" s="21"/>
    </row>
    <row r="140" spans="1:11" ht="15" customHeight="1" x14ac:dyDescent="0.2">
      <c r="A140" s="15">
        <f t="shared" si="3"/>
        <v>137</v>
      </c>
      <c r="B140" s="16"/>
      <c r="C140" s="17" t="s">
        <v>204</v>
      </c>
      <c r="D140" s="18"/>
      <c r="E140" s="19"/>
      <c r="F140" s="17" t="s">
        <v>203</v>
      </c>
      <c r="G140" s="18"/>
      <c r="H140" s="18"/>
      <c r="I140" s="20">
        <v>208</v>
      </c>
      <c r="J140" s="21"/>
      <c r="K140" s="21"/>
    </row>
    <row r="141" spans="1:11" ht="15" customHeight="1" x14ac:dyDescent="0.2">
      <c r="A141" s="15">
        <f t="shared" si="3"/>
        <v>138</v>
      </c>
      <c r="B141" s="16"/>
      <c r="C141" s="17" t="s">
        <v>205</v>
      </c>
      <c r="D141" s="18"/>
      <c r="E141" s="19"/>
      <c r="F141" s="17" t="s">
        <v>203</v>
      </c>
      <c r="G141" s="18"/>
      <c r="H141" s="18"/>
      <c r="I141" s="20">
        <v>235</v>
      </c>
      <c r="J141" s="21"/>
      <c r="K141" s="21"/>
    </row>
    <row r="142" spans="1:11" ht="15" customHeight="1" x14ac:dyDescent="0.2">
      <c r="A142" s="15">
        <f t="shared" si="3"/>
        <v>139</v>
      </c>
      <c r="B142" s="16"/>
      <c r="C142" s="17" t="s">
        <v>206</v>
      </c>
      <c r="D142" s="18"/>
      <c r="E142" s="19"/>
      <c r="F142" s="17" t="s">
        <v>203</v>
      </c>
      <c r="G142" s="18"/>
      <c r="H142" s="18"/>
      <c r="I142" s="20">
        <v>130.31</v>
      </c>
      <c r="J142" s="21"/>
      <c r="K142" s="21"/>
    </row>
    <row r="143" spans="1:11" ht="15" customHeight="1" x14ac:dyDescent="0.2">
      <c r="A143" s="15">
        <f t="shared" si="3"/>
        <v>140</v>
      </c>
      <c r="B143" s="16"/>
      <c r="C143" s="17" t="s">
        <v>207</v>
      </c>
      <c r="D143" s="18"/>
      <c r="E143" s="19"/>
      <c r="F143" s="17" t="s">
        <v>203</v>
      </c>
      <c r="G143" s="18"/>
      <c r="H143" s="18"/>
      <c r="I143" s="20">
        <v>125.08</v>
      </c>
      <c r="J143" s="21"/>
      <c r="K143" s="21"/>
    </row>
    <row r="144" spans="1:11" ht="15" customHeight="1" x14ac:dyDescent="0.2">
      <c r="A144" s="15">
        <f t="shared" si="3"/>
        <v>141</v>
      </c>
      <c r="B144" s="16"/>
      <c r="C144" s="17" t="s">
        <v>240</v>
      </c>
      <c r="D144" s="18"/>
      <c r="E144" s="19"/>
      <c r="F144" s="17" t="s">
        <v>241</v>
      </c>
      <c r="G144" s="18"/>
      <c r="H144" s="18"/>
      <c r="I144" s="20">
        <v>160.49</v>
      </c>
      <c r="J144" s="21"/>
      <c r="K144" s="21"/>
    </row>
    <row r="145" spans="1:11" ht="15" customHeight="1" x14ac:dyDescent="0.2">
      <c r="A145" s="15">
        <f t="shared" si="3"/>
        <v>142</v>
      </c>
      <c r="B145" s="16"/>
      <c r="C145" s="17" t="s">
        <v>242</v>
      </c>
      <c r="D145" s="18"/>
      <c r="E145" s="19"/>
      <c r="F145" s="17" t="s">
        <v>209</v>
      </c>
      <c r="G145" s="18"/>
      <c r="H145" s="18"/>
      <c r="I145" s="20">
        <v>190</v>
      </c>
      <c r="J145" s="21"/>
      <c r="K145" s="21"/>
    </row>
    <row r="146" spans="1:11" ht="15" customHeight="1" x14ac:dyDescent="0.2">
      <c r="A146" s="15">
        <f t="shared" si="3"/>
        <v>143</v>
      </c>
      <c r="B146" s="16"/>
      <c r="C146" s="17" t="s">
        <v>208</v>
      </c>
      <c r="D146" s="18"/>
      <c r="E146" s="19"/>
      <c r="F146" s="17" t="s">
        <v>209</v>
      </c>
      <c r="G146" s="18"/>
      <c r="H146" s="18"/>
      <c r="I146" s="20">
        <v>132</v>
      </c>
      <c r="J146" s="21"/>
      <c r="K146" s="21"/>
    </row>
    <row r="147" spans="1:11" ht="15" customHeight="1" x14ac:dyDescent="0.2">
      <c r="A147" s="15">
        <f t="shared" si="3"/>
        <v>144</v>
      </c>
      <c r="B147" s="16"/>
      <c r="C147" s="17" t="s">
        <v>263</v>
      </c>
      <c r="D147" s="18"/>
      <c r="E147" s="19"/>
      <c r="F147" s="17" t="s">
        <v>211</v>
      </c>
      <c r="G147" s="18"/>
      <c r="H147" s="18"/>
      <c r="I147" s="20">
        <v>225</v>
      </c>
      <c r="J147" s="21"/>
      <c r="K147" s="21"/>
    </row>
    <row r="148" spans="1:11" ht="15" customHeight="1" x14ac:dyDescent="0.2">
      <c r="A148" s="15">
        <f t="shared" si="3"/>
        <v>145</v>
      </c>
      <c r="B148" s="16"/>
      <c r="C148" s="17" t="s">
        <v>210</v>
      </c>
      <c r="D148" s="18"/>
      <c r="E148" s="19"/>
      <c r="F148" s="17" t="s">
        <v>211</v>
      </c>
      <c r="G148" s="18"/>
      <c r="H148" s="18"/>
      <c r="I148" s="20">
        <v>226</v>
      </c>
      <c r="J148" s="21"/>
      <c r="K148" s="21"/>
    </row>
    <row r="149" spans="1:11" ht="15" customHeight="1" x14ac:dyDescent="0.2">
      <c r="A149" s="15">
        <f t="shared" si="3"/>
        <v>146</v>
      </c>
      <c r="B149" s="16"/>
      <c r="C149" s="17" t="s">
        <v>264</v>
      </c>
      <c r="D149" s="18"/>
      <c r="E149" s="19"/>
      <c r="F149" s="17" t="s">
        <v>265</v>
      </c>
      <c r="G149" s="18"/>
      <c r="H149" s="18"/>
      <c r="I149" s="20">
        <v>226</v>
      </c>
      <c r="J149" s="21"/>
      <c r="K149" s="21"/>
    </row>
    <row r="150" spans="1:11" ht="15" customHeight="1" x14ac:dyDescent="0.2">
      <c r="A150" s="15">
        <f t="shared" si="3"/>
        <v>147</v>
      </c>
      <c r="B150" s="16"/>
      <c r="C150" s="17" t="s">
        <v>266</v>
      </c>
      <c r="D150" s="18"/>
      <c r="E150" s="19"/>
      <c r="F150" s="17" t="s">
        <v>267</v>
      </c>
      <c r="G150" s="18"/>
      <c r="H150" s="18"/>
      <c r="I150" s="20">
        <v>344</v>
      </c>
      <c r="J150" s="21"/>
      <c r="K150" s="21"/>
    </row>
    <row r="151" spans="1:11" ht="15" customHeight="1" x14ac:dyDescent="0.2">
      <c r="A151" s="15">
        <f t="shared" si="3"/>
        <v>148</v>
      </c>
      <c r="B151" s="16"/>
      <c r="C151" s="17" t="s">
        <v>411</v>
      </c>
      <c r="D151" s="18"/>
      <c r="E151" s="19"/>
      <c r="F151" s="17" t="s">
        <v>229</v>
      </c>
      <c r="G151" s="18"/>
      <c r="H151" s="18"/>
      <c r="I151" s="20">
        <v>7530</v>
      </c>
      <c r="J151" s="21"/>
      <c r="K151" s="21"/>
    </row>
    <row r="152" spans="1:11" ht="15" customHeight="1" x14ac:dyDescent="0.2">
      <c r="A152" s="15">
        <f t="shared" si="3"/>
        <v>149</v>
      </c>
      <c r="B152" s="16"/>
      <c r="C152" s="17" t="s">
        <v>212</v>
      </c>
      <c r="D152" s="17"/>
      <c r="E152" s="19"/>
      <c r="F152" s="17" t="s">
        <v>213</v>
      </c>
      <c r="G152" s="18"/>
      <c r="H152" s="18"/>
      <c r="I152" s="20">
        <v>167</v>
      </c>
      <c r="J152" s="21"/>
      <c r="K152" s="21"/>
    </row>
    <row r="153" spans="1:11" ht="15" customHeight="1" x14ac:dyDescent="0.2">
      <c r="A153" s="15">
        <f t="shared" si="3"/>
        <v>150</v>
      </c>
      <c r="B153" s="16"/>
      <c r="C153" s="17" t="s">
        <v>214</v>
      </c>
      <c r="D153" s="17"/>
      <c r="E153" s="19"/>
      <c r="F153" s="17" t="s">
        <v>215</v>
      </c>
      <c r="G153" s="18"/>
      <c r="H153" s="18"/>
      <c r="I153" s="20">
        <v>103</v>
      </c>
      <c r="J153" s="21"/>
      <c r="K153" s="21"/>
    </row>
    <row r="154" spans="1:11" ht="15" customHeight="1" x14ac:dyDescent="0.2">
      <c r="A154" s="15">
        <f t="shared" si="3"/>
        <v>151</v>
      </c>
      <c r="B154" s="16"/>
      <c r="C154" s="17" t="s">
        <v>216</v>
      </c>
      <c r="D154" s="17"/>
      <c r="E154" s="19"/>
      <c r="F154" s="17" t="s">
        <v>203</v>
      </c>
      <c r="G154" s="18"/>
      <c r="H154" s="18"/>
      <c r="I154" s="20">
        <v>141</v>
      </c>
      <c r="J154" s="21"/>
      <c r="K154" s="21"/>
    </row>
    <row r="155" spans="1:11" ht="15" customHeight="1" x14ac:dyDescent="0.2">
      <c r="A155" s="15">
        <f t="shared" si="3"/>
        <v>152</v>
      </c>
      <c r="B155" s="16"/>
      <c r="C155" s="17" t="s">
        <v>217</v>
      </c>
      <c r="D155" s="17"/>
      <c r="E155" s="19"/>
      <c r="F155" s="17" t="s">
        <v>203</v>
      </c>
      <c r="G155" s="18"/>
      <c r="H155" s="18"/>
      <c r="I155" s="20">
        <v>198</v>
      </c>
      <c r="J155" s="21"/>
      <c r="K155" s="21"/>
    </row>
    <row r="156" spans="1:11" ht="15" customHeight="1" x14ac:dyDescent="0.2">
      <c r="A156" s="15">
        <f t="shared" si="3"/>
        <v>153</v>
      </c>
      <c r="B156" s="16"/>
      <c r="C156" s="17" t="s">
        <v>218</v>
      </c>
      <c r="D156" s="17"/>
      <c r="E156" s="19"/>
      <c r="F156" s="17" t="s">
        <v>409</v>
      </c>
      <c r="G156" s="18"/>
      <c r="H156" s="18"/>
      <c r="I156" s="20">
        <v>144</v>
      </c>
      <c r="J156" s="21"/>
      <c r="K156" s="21"/>
    </row>
    <row r="157" spans="1:11" ht="15" customHeight="1" x14ac:dyDescent="0.2">
      <c r="A157" s="15">
        <f t="shared" si="3"/>
        <v>154</v>
      </c>
      <c r="B157" s="16"/>
      <c r="C157" s="17" t="s">
        <v>220</v>
      </c>
      <c r="D157" s="17"/>
      <c r="E157" s="19"/>
      <c r="F157" s="17" t="s">
        <v>211</v>
      </c>
      <c r="G157" s="18"/>
      <c r="H157" s="18"/>
      <c r="I157" s="20">
        <v>168</v>
      </c>
      <c r="J157" s="21"/>
      <c r="K157" s="21"/>
    </row>
    <row r="158" spans="1:11" ht="15" customHeight="1" x14ac:dyDescent="0.2">
      <c r="A158" s="15">
        <f t="shared" si="3"/>
        <v>155</v>
      </c>
      <c r="B158" s="16"/>
      <c r="C158" s="17" t="s">
        <v>221</v>
      </c>
      <c r="D158" s="17"/>
      <c r="E158" s="19"/>
      <c r="F158" s="17" t="s">
        <v>410</v>
      </c>
      <c r="G158" s="18"/>
      <c r="H158" s="18"/>
      <c r="I158" s="20">
        <v>148</v>
      </c>
      <c r="J158" s="21"/>
      <c r="K158" s="21"/>
    </row>
    <row r="159" spans="1:11" ht="15" customHeight="1" x14ac:dyDescent="0.2">
      <c r="A159" s="15">
        <f t="shared" si="3"/>
        <v>156</v>
      </c>
      <c r="B159" s="16"/>
      <c r="C159" s="17" t="s">
        <v>223</v>
      </c>
      <c r="D159" s="17"/>
      <c r="E159" s="19"/>
      <c r="F159" s="17" t="s">
        <v>211</v>
      </c>
      <c r="G159" s="18"/>
      <c r="H159" s="18"/>
      <c r="I159" s="20">
        <v>175</v>
      </c>
      <c r="J159" s="21"/>
      <c r="K159" s="21"/>
    </row>
    <row r="160" spans="1:11" ht="15" customHeight="1" x14ac:dyDescent="0.2">
      <c r="A160" s="15">
        <f t="shared" si="3"/>
        <v>157</v>
      </c>
      <c r="B160" s="16"/>
      <c r="C160" s="17" t="s">
        <v>224</v>
      </c>
      <c r="D160" s="17"/>
      <c r="E160" s="19"/>
      <c r="F160" s="17" t="s">
        <v>198</v>
      </c>
      <c r="G160" s="18"/>
      <c r="H160" s="18"/>
      <c r="I160" s="20">
        <v>239</v>
      </c>
      <c r="J160" s="21"/>
      <c r="K160" s="21"/>
    </row>
    <row r="161" spans="1:11" ht="15" customHeight="1" x14ac:dyDescent="0.2">
      <c r="A161" s="15">
        <f t="shared" si="3"/>
        <v>158</v>
      </c>
      <c r="B161" s="16"/>
      <c r="C161" s="17" t="s">
        <v>225</v>
      </c>
      <c r="D161" s="17"/>
      <c r="E161" s="19"/>
      <c r="F161" s="17" t="s">
        <v>198</v>
      </c>
      <c r="G161" s="18"/>
      <c r="H161" s="18"/>
      <c r="I161" s="20">
        <v>161</v>
      </c>
      <c r="J161" s="21"/>
      <c r="K161" s="21"/>
    </row>
    <row r="162" spans="1:11" ht="15" customHeight="1" x14ac:dyDescent="0.2">
      <c r="A162" s="15">
        <f t="shared" si="3"/>
        <v>159</v>
      </c>
      <c r="B162" s="16"/>
      <c r="C162" s="17" t="s">
        <v>243</v>
      </c>
      <c r="D162" s="17"/>
      <c r="E162" s="19"/>
      <c r="F162" s="17" t="s">
        <v>82</v>
      </c>
      <c r="G162" s="18"/>
      <c r="H162" s="18"/>
      <c r="I162" s="20">
        <v>331</v>
      </c>
      <c r="J162" s="21"/>
      <c r="K162" s="21"/>
    </row>
    <row r="163" spans="1:11" ht="15" customHeight="1" x14ac:dyDescent="0.2">
      <c r="A163" s="15">
        <f t="shared" si="3"/>
        <v>160</v>
      </c>
      <c r="B163" s="16"/>
      <c r="C163" s="17" t="s">
        <v>336</v>
      </c>
      <c r="D163" s="17"/>
      <c r="E163" s="19"/>
      <c r="F163" s="17" t="s">
        <v>82</v>
      </c>
      <c r="G163" s="18"/>
      <c r="H163" s="18"/>
      <c r="I163" s="20">
        <v>103.21</v>
      </c>
      <c r="J163" s="21"/>
      <c r="K163" s="21"/>
    </row>
    <row r="164" spans="1:11" ht="15" customHeight="1" x14ac:dyDescent="0.2">
      <c r="A164" s="15">
        <f t="shared" si="3"/>
        <v>161</v>
      </c>
      <c r="B164" s="16"/>
      <c r="C164" s="17" t="s">
        <v>226</v>
      </c>
      <c r="D164" s="17"/>
      <c r="E164" s="19"/>
      <c r="F164" s="17" t="s">
        <v>227</v>
      </c>
      <c r="G164" s="18"/>
      <c r="H164" s="18"/>
      <c r="I164" s="31">
        <v>629.07000000000005</v>
      </c>
      <c r="J164" s="21"/>
      <c r="K164" s="21"/>
    </row>
    <row r="165" spans="1:11" ht="15" customHeight="1" x14ac:dyDescent="0.2">
      <c r="A165" s="15">
        <f t="shared" si="3"/>
        <v>162</v>
      </c>
      <c r="B165" s="16"/>
      <c r="C165" s="17" t="s">
        <v>268</v>
      </c>
      <c r="D165" s="17"/>
      <c r="E165" s="19"/>
      <c r="F165" s="17" t="s">
        <v>417</v>
      </c>
      <c r="G165" s="18"/>
      <c r="H165" s="18"/>
      <c r="I165" s="31">
        <v>96</v>
      </c>
      <c r="J165" s="21"/>
      <c r="K165" s="21"/>
    </row>
    <row r="166" spans="1:11" ht="15" customHeight="1" x14ac:dyDescent="0.2">
      <c r="A166" s="15">
        <f t="shared" si="3"/>
        <v>163</v>
      </c>
      <c r="B166" s="16"/>
      <c r="C166" s="17" t="s">
        <v>270</v>
      </c>
      <c r="D166" s="17"/>
      <c r="E166" s="19"/>
      <c r="F166" s="17" t="s">
        <v>418</v>
      </c>
      <c r="G166" s="18"/>
      <c r="H166" s="18"/>
      <c r="I166" s="31">
        <v>148.46</v>
      </c>
      <c r="J166" s="21"/>
      <c r="K166" s="21"/>
    </row>
    <row r="167" spans="1:11" ht="15" customHeight="1" x14ac:dyDescent="0.2">
      <c r="A167" s="25">
        <f t="shared" si="3"/>
        <v>164</v>
      </c>
      <c r="B167" s="26"/>
      <c r="C167" s="27" t="s">
        <v>244</v>
      </c>
      <c r="D167" s="28"/>
      <c r="E167" s="27"/>
      <c r="F167" s="27" t="s">
        <v>190</v>
      </c>
      <c r="G167" s="28"/>
      <c r="H167" s="28"/>
      <c r="I167" s="32">
        <v>134.28</v>
      </c>
      <c r="J167" s="21">
        <f>SUM(I113:I167)</f>
        <v>20042.219999999998</v>
      </c>
      <c r="K167" s="21"/>
    </row>
    <row r="168" spans="1:11" ht="15" customHeight="1" x14ac:dyDescent="0.2">
      <c r="A168" s="15">
        <f t="shared" si="3"/>
        <v>165</v>
      </c>
      <c r="B168" s="16"/>
      <c r="C168" s="17" t="s">
        <v>419</v>
      </c>
      <c r="D168" s="18"/>
      <c r="E168" s="17"/>
      <c r="F168" s="17" t="s">
        <v>198</v>
      </c>
      <c r="G168" s="18"/>
      <c r="H168" s="18"/>
      <c r="I168" s="20">
        <v>108.28</v>
      </c>
      <c r="J168" s="21"/>
      <c r="K168" s="21"/>
    </row>
    <row r="169" spans="1:11" ht="15" customHeight="1" x14ac:dyDescent="0.2">
      <c r="A169" s="15">
        <f t="shared" si="3"/>
        <v>166</v>
      </c>
      <c r="C169" s="17" t="s">
        <v>337</v>
      </c>
      <c r="D169" s="18"/>
      <c r="E169" s="17"/>
      <c r="F169" s="17" t="s">
        <v>428</v>
      </c>
      <c r="G169" s="18"/>
      <c r="H169" s="18"/>
      <c r="I169" s="20">
        <v>3512</v>
      </c>
      <c r="J169" s="21"/>
      <c r="K169" s="21"/>
    </row>
    <row r="170" spans="1:11" ht="15" customHeight="1" x14ac:dyDescent="0.2">
      <c r="A170" s="15">
        <f t="shared" si="3"/>
        <v>167</v>
      </c>
      <c r="C170" s="17" t="s">
        <v>272</v>
      </c>
      <c r="D170" s="18"/>
      <c r="E170" s="17"/>
      <c r="F170" s="17" t="s">
        <v>420</v>
      </c>
      <c r="G170" s="18"/>
      <c r="H170" s="18"/>
      <c r="I170" s="31">
        <v>582</v>
      </c>
      <c r="J170" s="21"/>
      <c r="K170" s="21"/>
    </row>
    <row r="171" spans="1:11" ht="15" customHeight="1" x14ac:dyDescent="0.2">
      <c r="A171" s="15">
        <f t="shared" si="3"/>
        <v>168</v>
      </c>
      <c r="C171" s="17" t="s">
        <v>246</v>
      </c>
      <c r="D171" s="18"/>
      <c r="E171" s="17"/>
      <c r="F171" s="17" t="s">
        <v>247</v>
      </c>
      <c r="G171" s="18"/>
      <c r="H171" s="18"/>
      <c r="I171" s="31">
        <v>94</v>
      </c>
      <c r="J171" s="21"/>
      <c r="K171" s="21"/>
    </row>
    <row r="172" spans="1:11" ht="15" customHeight="1" x14ac:dyDescent="0.2">
      <c r="A172" s="15">
        <f t="shared" si="3"/>
        <v>169</v>
      </c>
      <c r="C172" s="17" t="s">
        <v>274</v>
      </c>
      <c r="D172" s="18"/>
      <c r="E172" s="17"/>
      <c r="F172" s="17" t="s">
        <v>417</v>
      </c>
      <c r="G172" s="18"/>
      <c r="H172" s="18"/>
      <c r="I172" s="20">
        <v>130</v>
      </c>
      <c r="J172" s="21"/>
      <c r="K172" s="21"/>
    </row>
    <row r="173" spans="1:11" ht="15" customHeight="1" x14ac:dyDescent="0.2">
      <c r="A173" s="15">
        <f t="shared" si="3"/>
        <v>170</v>
      </c>
      <c r="C173" s="17" t="s">
        <v>248</v>
      </c>
      <c r="D173" s="18"/>
      <c r="E173" s="17"/>
      <c r="F173" s="17" t="s">
        <v>249</v>
      </c>
      <c r="G173" s="18"/>
      <c r="H173" s="18"/>
      <c r="I173" s="20">
        <v>201</v>
      </c>
      <c r="J173" s="21"/>
      <c r="K173" s="21"/>
    </row>
    <row r="174" spans="1:11" ht="15" customHeight="1" x14ac:dyDescent="0.2">
      <c r="A174" s="15">
        <f t="shared" si="3"/>
        <v>171</v>
      </c>
      <c r="C174" s="17" t="s">
        <v>275</v>
      </c>
      <c r="D174" s="18"/>
      <c r="E174" s="17"/>
      <c r="F174" s="17" t="s">
        <v>198</v>
      </c>
      <c r="G174" s="18"/>
      <c r="H174" s="18"/>
      <c r="I174" s="20">
        <v>133</v>
      </c>
      <c r="J174" s="21"/>
      <c r="K174" s="21"/>
    </row>
    <row r="175" spans="1:11" ht="15" customHeight="1" x14ac:dyDescent="0.2">
      <c r="A175" s="15">
        <f t="shared" si="3"/>
        <v>172</v>
      </c>
      <c r="C175" s="33" t="s">
        <v>276</v>
      </c>
      <c r="D175" s="18"/>
      <c r="E175" s="17"/>
      <c r="F175" s="17" t="s">
        <v>82</v>
      </c>
      <c r="G175" s="18"/>
      <c r="H175" s="18"/>
      <c r="I175" s="20">
        <v>436</v>
      </c>
      <c r="J175" s="21"/>
      <c r="K175" s="21"/>
    </row>
    <row r="176" spans="1:11" ht="15" customHeight="1" x14ac:dyDescent="0.2">
      <c r="A176" s="15">
        <f t="shared" si="3"/>
        <v>173</v>
      </c>
      <c r="C176" s="33" t="s">
        <v>277</v>
      </c>
      <c r="D176" s="18"/>
      <c r="E176" s="17"/>
      <c r="F176" s="17" t="s">
        <v>190</v>
      </c>
      <c r="G176" s="18"/>
      <c r="H176" s="18"/>
      <c r="I176" s="20">
        <v>126</v>
      </c>
      <c r="J176" s="21"/>
      <c r="K176" s="21"/>
    </row>
    <row r="177" spans="1:11" ht="15" customHeight="1" x14ac:dyDescent="0.2">
      <c r="A177" s="15">
        <f t="shared" si="3"/>
        <v>174</v>
      </c>
      <c r="C177" s="33" t="s">
        <v>250</v>
      </c>
      <c r="D177" s="18"/>
      <c r="E177" s="17"/>
      <c r="F177" s="17" t="s">
        <v>203</v>
      </c>
      <c r="G177" s="18"/>
      <c r="H177" s="18"/>
      <c r="I177" s="20">
        <v>95</v>
      </c>
      <c r="J177" s="21"/>
      <c r="K177" s="21"/>
    </row>
    <row r="178" spans="1:11" ht="15" customHeight="1" x14ac:dyDescent="0.2">
      <c r="A178" s="15">
        <f t="shared" si="3"/>
        <v>175</v>
      </c>
      <c r="C178" s="33" t="s">
        <v>278</v>
      </c>
      <c r="D178" s="18"/>
      <c r="E178" s="17"/>
      <c r="F178" s="17" t="s">
        <v>279</v>
      </c>
      <c r="G178" s="18"/>
      <c r="H178" s="18"/>
      <c r="I178" s="20">
        <v>281</v>
      </c>
      <c r="J178" s="21"/>
      <c r="K178" s="21"/>
    </row>
    <row r="179" spans="1:11" ht="15" customHeight="1" x14ac:dyDescent="0.2">
      <c r="A179" s="15">
        <f t="shared" si="3"/>
        <v>176</v>
      </c>
      <c r="C179" s="33" t="s">
        <v>280</v>
      </c>
      <c r="D179" s="18"/>
      <c r="E179" s="17"/>
      <c r="F179" s="17" t="s">
        <v>281</v>
      </c>
      <c r="G179" s="18"/>
      <c r="H179" s="18"/>
      <c r="I179" s="20">
        <v>909</v>
      </c>
      <c r="J179" s="21"/>
      <c r="K179" s="21"/>
    </row>
    <row r="180" spans="1:11" ht="15" customHeight="1" x14ac:dyDescent="0.2">
      <c r="A180" s="15">
        <f t="shared" si="3"/>
        <v>177</v>
      </c>
      <c r="C180" s="33" t="s">
        <v>282</v>
      </c>
      <c r="D180" s="18"/>
      <c r="E180" s="17"/>
      <c r="F180" s="17" t="s">
        <v>421</v>
      </c>
      <c r="G180" s="18"/>
      <c r="H180" s="18"/>
      <c r="I180" s="20">
        <v>258</v>
      </c>
      <c r="J180" s="21"/>
      <c r="K180" s="21"/>
    </row>
    <row r="181" spans="1:11" ht="15" customHeight="1" x14ac:dyDescent="0.2">
      <c r="A181" s="15">
        <f t="shared" si="3"/>
        <v>178</v>
      </c>
      <c r="C181" s="33" t="s">
        <v>284</v>
      </c>
      <c r="D181" s="18"/>
      <c r="E181" s="17"/>
      <c r="F181" s="17" t="s">
        <v>422</v>
      </c>
      <c r="G181" s="18"/>
      <c r="H181" s="18"/>
      <c r="I181" s="20">
        <v>141</v>
      </c>
      <c r="J181" s="21"/>
      <c r="K181" s="21"/>
    </row>
    <row r="182" spans="1:11" ht="15" customHeight="1" x14ac:dyDescent="0.2">
      <c r="A182" s="15">
        <f t="shared" si="3"/>
        <v>179</v>
      </c>
      <c r="C182" s="33" t="s">
        <v>286</v>
      </c>
      <c r="D182" s="18"/>
      <c r="E182" s="17"/>
      <c r="F182" s="17" t="s">
        <v>98</v>
      </c>
      <c r="G182" s="18"/>
      <c r="H182" s="18"/>
      <c r="I182" s="20">
        <v>358</v>
      </c>
      <c r="J182" s="21"/>
      <c r="K182" s="21"/>
    </row>
    <row r="183" spans="1:11" ht="15" customHeight="1" x14ac:dyDescent="0.2">
      <c r="A183" s="15">
        <f t="shared" si="3"/>
        <v>180</v>
      </c>
      <c r="C183" s="33" t="s">
        <v>287</v>
      </c>
      <c r="D183" s="18"/>
      <c r="E183" s="17"/>
      <c r="F183" s="17" t="s">
        <v>98</v>
      </c>
      <c r="G183" s="18"/>
      <c r="H183" s="18"/>
      <c r="I183" s="20">
        <v>151</v>
      </c>
      <c r="J183" s="21"/>
      <c r="K183" s="21"/>
    </row>
    <row r="184" spans="1:11" ht="15" customHeight="1" x14ac:dyDescent="0.2">
      <c r="A184" s="15">
        <f t="shared" si="3"/>
        <v>181</v>
      </c>
      <c r="C184" s="33" t="s">
        <v>339</v>
      </c>
      <c r="D184" s="18"/>
      <c r="E184" s="17"/>
      <c r="F184" s="17" t="s">
        <v>140</v>
      </c>
      <c r="G184" s="18"/>
      <c r="H184" s="18"/>
      <c r="I184" s="20">
        <v>182</v>
      </c>
      <c r="J184" s="21"/>
      <c r="K184" s="21"/>
    </row>
    <row r="185" spans="1:11" ht="15" customHeight="1" x14ac:dyDescent="0.2">
      <c r="A185" s="15">
        <f t="shared" si="3"/>
        <v>182</v>
      </c>
      <c r="C185" s="33" t="s">
        <v>288</v>
      </c>
      <c r="D185" s="18"/>
      <c r="E185" s="17"/>
      <c r="F185" s="17" t="s">
        <v>213</v>
      </c>
      <c r="G185" s="18"/>
      <c r="H185" s="18"/>
      <c r="I185" s="20">
        <v>153</v>
      </c>
      <c r="J185" s="21"/>
      <c r="K185" s="21"/>
    </row>
    <row r="186" spans="1:11" ht="15" customHeight="1" x14ac:dyDescent="0.2">
      <c r="A186" s="15">
        <f t="shared" si="3"/>
        <v>183</v>
      </c>
      <c r="C186" s="33" t="s">
        <v>340</v>
      </c>
      <c r="D186" s="18"/>
      <c r="E186" s="17"/>
      <c r="F186" s="17" t="s">
        <v>203</v>
      </c>
      <c r="G186" s="18"/>
      <c r="H186" s="18"/>
      <c r="I186" s="20">
        <v>105</v>
      </c>
      <c r="J186" s="21"/>
      <c r="K186" s="21"/>
    </row>
    <row r="187" spans="1:11" ht="15" customHeight="1" x14ac:dyDescent="0.2">
      <c r="A187" s="15">
        <f t="shared" si="3"/>
        <v>184</v>
      </c>
      <c r="C187" s="33" t="s">
        <v>289</v>
      </c>
      <c r="D187" s="18"/>
      <c r="E187" s="17"/>
      <c r="F187" s="17" t="s">
        <v>290</v>
      </c>
      <c r="G187" s="18"/>
      <c r="H187" s="18"/>
      <c r="I187" s="20">
        <v>126</v>
      </c>
      <c r="J187" s="21"/>
      <c r="K187" s="21"/>
    </row>
    <row r="188" spans="1:11" ht="15" customHeight="1" x14ac:dyDescent="0.2">
      <c r="A188" s="15">
        <f t="shared" si="3"/>
        <v>185</v>
      </c>
      <c r="C188" s="33" t="s">
        <v>291</v>
      </c>
      <c r="D188" s="18"/>
      <c r="E188" s="17"/>
      <c r="F188" s="17" t="s">
        <v>423</v>
      </c>
      <c r="G188" s="18"/>
      <c r="H188" s="18"/>
      <c r="I188" s="20">
        <v>120</v>
      </c>
      <c r="J188" s="21"/>
      <c r="K188" s="21"/>
    </row>
    <row r="189" spans="1:11" ht="15" customHeight="1" x14ac:dyDescent="0.2">
      <c r="A189" s="15">
        <f t="shared" si="3"/>
        <v>186</v>
      </c>
      <c r="C189" s="33" t="s">
        <v>293</v>
      </c>
      <c r="D189" s="18"/>
      <c r="E189" s="17"/>
      <c r="F189" s="17" t="s">
        <v>294</v>
      </c>
      <c r="G189" s="18"/>
      <c r="H189" s="18"/>
      <c r="I189" s="20">
        <v>247</v>
      </c>
      <c r="J189" s="21"/>
      <c r="K189" s="21"/>
    </row>
    <row r="190" spans="1:11" ht="15" customHeight="1" x14ac:dyDescent="0.2">
      <c r="A190" s="15">
        <f>A189+1</f>
        <v>187</v>
      </c>
      <c r="C190" s="33" t="s">
        <v>295</v>
      </c>
      <c r="D190" s="18"/>
      <c r="E190" s="17"/>
      <c r="F190" s="17" t="s">
        <v>247</v>
      </c>
      <c r="G190" s="18"/>
      <c r="H190" s="34"/>
      <c r="I190" s="20">
        <v>719</v>
      </c>
      <c r="J190" s="7"/>
      <c r="K190" s="21"/>
    </row>
    <row r="191" spans="1:11" ht="15" customHeight="1" x14ac:dyDescent="0.2">
      <c r="A191" s="25">
        <f>A190+1</f>
        <v>188</v>
      </c>
      <c r="B191" s="35"/>
      <c r="C191" s="36" t="s">
        <v>296</v>
      </c>
      <c r="D191" s="28"/>
      <c r="E191" s="27"/>
      <c r="F191" s="27" t="s">
        <v>203</v>
      </c>
      <c r="G191" s="28"/>
      <c r="H191" s="37"/>
      <c r="I191" s="20">
        <v>146.1</v>
      </c>
      <c r="J191" s="21">
        <f>SUM(I168:I191)</f>
        <v>9313.380000000001</v>
      </c>
      <c r="K191" s="21"/>
    </row>
    <row r="192" spans="1:11" ht="15" customHeight="1" x14ac:dyDescent="0.2">
      <c r="A192" s="247" t="s">
        <v>528</v>
      </c>
      <c r="B192" s="248"/>
      <c r="C192" s="248"/>
      <c r="D192" s="38"/>
      <c r="E192" s="38"/>
      <c r="F192" s="39"/>
      <c r="G192" s="39"/>
      <c r="H192" s="39"/>
      <c r="I192" s="40">
        <f>SUM(I4:I191)</f>
        <v>824881.71999999986</v>
      </c>
      <c r="J192" s="21"/>
      <c r="K192" s="21"/>
    </row>
    <row r="193" spans="2:3" ht="15" customHeight="1" x14ac:dyDescent="0.2">
      <c r="B193" s="7" t="s">
        <v>452</v>
      </c>
      <c r="C193" s="7" t="s">
        <v>453</v>
      </c>
    </row>
  </sheetData>
  <mergeCells count="3">
    <mergeCell ref="B3:D3"/>
    <mergeCell ref="E3:G3"/>
    <mergeCell ref="A192:C192"/>
  </mergeCells>
  <phoneticPr fontId="3"/>
  <printOptions horizontalCentered="1" verticalCentered="1"/>
  <pageMargins left="0.75" right="0.75" top="1" bottom="1" header="0.51200000000000001" footer="0.51200000000000001"/>
  <pageSetup paperSize="9"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193"/>
  <sheetViews>
    <sheetView zoomScaleNormal="100" workbookViewId="0"/>
  </sheetViews>
  <sheetFormatPr defaultRowHeight="15" customHeight="1" x14ac:dyDescent="0.2"/>
  <cols>
    <col min="1" max="1" width="5.19921875" style="7" customWidth="1"/>
    <col min="2" max="2" width="2.69921875" style="7" customWidth="1"/>
    <col min="3" max="3" width="15.69921875" style="7" customWidth="1"/>
    <col min="4" max="5" width="2.69921875" style="7" customWidth="1"/>
    <col min="6" max="6" width="15.69921875" style="7" customWidth="1"/>
    <col min="7" max="8" width="2.69921875" style="7" customWidth="1"/>
    <col min="9" max="9" width="19.69921875" style="41" customWidth="1"/>
    <col min="10" max="10" width="14.8984375" style="41" customWidth="1"/>
    <col min="11" max="11" width="19.19921875" style="41" customWidth="1"/>
    <col min="12" max="16384" width="8.796875" style="7"/>
  </cols>
  <sheetData>
    <row r="1" spans="1:11" s="3" customFormat="1" ht="14.25" x14ac:dyDescent="0.2">
      <c r="A1" s="1" t="s">
        <v>529</v>
      </c>
      <c r="B1" s="2"/>
      <c r="C1" s="2"/>
      <c r="D1" s="2"/>
      <c r="E1" s="2"/>
      <c r="I1" s="4" t="s">
        <v>530</v>
      </c>
      <c r="J1" s="5"/>
      <c r="K1" s="5"/>
    </row>
    <row r="2" spans="1:11" ht="15" customHeight="1" x14ac:dyDescent="0.2">
      <c r="A2" s="6"/>
      <c r="B2" s="6"/>
      <c r="C2" s="6"/>
      <c r="D2" s="6"/>
      <c r="E2" s="6"/>
      <c r="I2" s="8" t="s">
        <v>438</v>
      </c>
      <c r="J2" s="9"/>
      <c r="K2" s="9"/>
    </row>
    <row r="3" spans="1:11" s="14" customFormat="1" ht="15" customHeight="1" x14ac:dyDescent="0.2">
      <c r="A3" s="10" t="s">
        <v>3</v>
      </c>
      <c r="B3" s="240" t="s">
        <v>4</v>
      </c>
      <c r="C3" s="241"/>
      <c r="D3" s="242"/>
      <c r="E3" s="240" t="s">
        <v>5</v>
      </c>
      <c r="F3" s="241"/>
      <c r="G3" s="242"/>
      <c r="H3" s="11"/>
      <c r="I3" s="12" t="s">
        <v>6</v>
      </c>
      <c r="J3" s="13"/>
      <c r="K3" s="13"/>
    </row>
    <row r="4" spans="1:11" ht="15" customHeight="1" x14ac:dyDescent="0.2">
      <c r="A4" s="15">
        <v>1</v>
      </c>
      <c r="B4" s="16"/>
      <c r="C4" s="17" t="s">
        <v>7</v>
      </c>
      <c r="D4" s="18"/>
      <c r="E4" s="19"/>
      <c r="F4" s="17" t="s">
        <v>357</v>
      </c>
      <c r="G4" s="18"/>
      <c r="H4" s="18"/>
      <c r="I4" s="20">
        <v>2508</v>
      </c>
      <c r="J4" s="21"/>
      <c r="K4" s="21"/>
    </row>
    <row r="5" spans="1:11" ht="15" customHeight="1" x14ac:dyDescent="0.2">
      <c r="A5" s="15">
        <f t="shared" ref="A5:A50" si="0">A4+1</f>
        <v>2</v>
      </c>
      <c r="B5" s="16"/>
      <c r="C5" s="17" t="s">
        <v>9</v>
      </c>
      <c r="D5" s="18"/>
      <c r="E5" s="19"/>
      <c r="F5" s="17" t="s">
        <v>358</v>
      </c>
      <c r="G5" s="18"/>
      <c r="H5" s="18"/>
      <c r="I5" s="20">
        <v>6974</v>
      </c>
      <c r="J5" s="21"/>
      <c r="K5" s="21"/>
    </row>
    <row r="6" spans="1:11" ht="15" customHeight="1" x14ac:dyDescent="0.2">
      <c r="A6" s="15">
        <f t="shared" si="0"/>
        <v>3</v>
      </c>
      <c r="B6" s="16"/>
      <c r="C6" s="17" t="s">
        <v>11</v>
      </c>
      <c r="D6" s="18"/>
      <c r="E6" s="19"/>
      <c r="F6" s="17" t="s">
        <v>359</v>
      </c>
      <c r="G6" s="18"/>
      <c r="H6" s="18"/>
      <c r="I6" s="20">
        <v>1369</v>
      </c>
      <c r="J6" s="21"/>
      <c r="K6" s="21"/>
    </row>
    <row r="7" spans="1:11" ht="15" customHeight="1" x14ac:dyDescent="0.2">
      <c r="A7" s="15">
        <f t="shared" si="0"/>
        <v>4</v>
      </c>
      <c r="B7" s="16"/>
      <c r="C7" s="17" t="s">
        <v>13</v>
      </c>
      <c r="D7" s="18"/>
      <c r="E7" s="19"/>
      <c r="F7" s="17" t="s">
        <v>360</v>
      </c>
      <c r="G7" s="18"/>
      <c r="H7" s="18"/>
      <c r="I7" s="20">
        <v>2580</v>
      </c>
      <c r="J7" s="21"/>
      <c r="K7" s="21"/>
    </row>
    <row r="8" spans="1:11" ht="15" customHeight="1" x14ac:dyDescent="0.2">
      <c r="A8" s="15">
        <f t="shared" si="0"/>
        <v>5</v>
      </c>
      <c r="B8" s="16"/>
      <c r="C8" s="17" t="s">
        <v>15</v>
      </c>
      <c r="D8" s="18"/>
      <c r="E8" s="19"/>
      <c r="F8" s="17" t="s">
        <v>361</v>
      </c>
      <c r="G8" s="18"/>
      <c r="H8" s="18"/>
      <c r="I8" s="20">
        <v>1818</v>
      </c>
      <c r="J8" s="21"/>
      <c r="K8" s="21"/>
    </row>
    <row r="9" spans="1:11" ht="15" customHeight="1" x14ac:dyDescent="0.2">
      <c r="A9" s="15">
        <f t="shared" si="0"/>
        <v>6</v>
      </c>
      <c r="B9" s="16"/>
      <c r="C9" s="17" t="s">
        <v>17</v>
      </c>
      <c r="D9" s="18"/>
      <c r="E9" s="19"/>
      <c r="F9" s="17" t="s">
        <v>362</v>
      </c>
      <c r="G9" s="18"/>
      <c r="H9" s="18"/>
      <c r="I9" s="20">
        <v>2322</v>
      </c>
      <c r="J9" s="21"/>
      <c r="K9" s="21"/>
    </row>
    <row r="10" spans="1:11" ht="15" customHeight="1" x14ac:dyDescent="0.2">
      <c r="A10" s="15">
        <f t="shared" si="0"/>
        <v>7</v>
      </c>
      <c r="B10" s="16"/>
      <c r="C10" s="17" t="s">
        <v>19</v>
      </c>
      <c r="D10" s="18"/>
      <c r="E10" s="19"/>
      <c r="F10" s="17" t="s">
        <v>362</v>
      </c>
      <c r="G10" s="18"/>
      <c r="H10" s="18"/>
      <c r="I10" s="20">
        <v>2384</v>
      </c>
      <c r="J10" s="21"/>
      <c r="K10" s="21"/>
    </row>
    <row r="11" spans="1:11" ht="15" customHeight="1" x14ac:dyDescent="0.2">
      <c r="A11" s="15">
        <f t="shared" si="0"/>
        <v>8</v>
      </c>
      <c r="B11" s="16"/>
      <c r="C11" s="17" t="s">
        <v>20</v>
      </c>
      <c r="D11" s="18"/>
      <c r="E11" s="19"/>
      <c r="F11" s="17" t="s">
        <v>363</v>
      </c>
      <c r="G11" s="18"/>
      <c r="H11" s="18"/>
      <c r="I11" s="20">
        <v>1195</v>
      </c>
      <c r="J11" s="21"/>
      <c r="K11" s="21"/>
    </row>
    <row r="12" spans="1:11" ht="15" customHeight="1" x14ac:dyDescent="0.2">
      <c r="A12" s="15">
        <f t="shared" si="0"/>
        <v>9</v>
      </c>
      <c r="B12" s="16"/>
      <c r="C12" s="17" t="s">
        <v>22</v>
      </c>
      <c r="D12" s="18"/>
      <c r="E12" s="19"/>
      <c r="F12" s="17" t="s">
        <v>363</v>
      </c>
      <c r="G12" s="18"/>
      <c r="H12" s="18"/>
      <c r="I12" s="20">
        <v>1195</v>
      </c>
      <c r="J12" s="21"/>
      <c r="K12" s="21"/>
    </row>
    <row r="13" spans="1:11" ht="15" customHeight="1" x14ac:dyDescent="0.2">
      <c r="A13" s="15">
        <f t="shared" si="0"/>
        <v>10</v>
      </c>
      <c r="B13" s="16"/>
      <c r="C13" s="17" t="s">
        <v>23</v>
      </c>
      <c r="D13" s="18"/>
      <c r="E13" s="19"/>
      <c r="F13" s="17" t="s">
        <v>364</v>
      </c>
      <c r="G13" s="18"/>
      <c r="H13" s="18"/>
      <c r="I13" s="20">
        <v>6586</v>
      </c>
      <c r="J13" s="21"/>
      <c r="K13" s="21"/>
    </row>
    <row r="14" spans="1:11" ht="15" customHeight="1" x14ac:dyDescent="0.2">
      <c r="A14" s="15">
        <f t="shared" si="0"/>
        <v>11</v>
      </c>
      <c r="B14" s="16"/>
      <c r="C14" s="17" t="s">
        <v>25</v>
      </c>
      <c r="D14" s="18"/>
      <c r="E14" s="19"/>
      <c r="F14" s="17" t="s">
        <v>364</v>
      </c>
      <c r="G14" s="18"/>
      <c r="H14" s="18"/>
      <c r="I14" s="20">
        <v>2694</v>
      </c>
      <c r="J14" s="21"/>
      <c r="K14" s="21"/>
    </row>
    <row r="15" spans="1:11" ht="15" customHeight="1" x14ac:dyDescent="0.2">
      <c r="A15" s="15">
        <f t="shared" si="0"/>
        <v>12</v>
      </c>
      <c r="B15" s="16"/>
      <c r="C15" s="17" t="s">
        <v>26</v>
      </c>
      <c r="D15" s="18"/>
      <c r="E15" s="19"/>
      <c r="F15" s="17" t="s">
        <v>365</v>
      </c>
      <c r="G15" s="18"/>
      <c r="H15" s="18"/>
      <c r="I15" s="20">
        <v>3067</v>
      </c>
      <c r="J15" s="21"/>
      <c r="K15" s="21"/>
    </row>
    <row r="16" spans="1:11" ht="15" customHeight="1" x14ac:dyDescent="0.2">
      <c r="A16" s="15">
        <f t="shared" si="0"/>
        <v>13</v>
      </c>
      <c r="B16" s="16"/>
      <c r="C16" s="17" t="s">
        <v>28</v>
      </c>
      <c r="D16" s="18"/>
      <c r="E16" s="19"/>
      <c r="F16" s="17" t="s">
        <v>366</v>
      </c>
      <c r="G16" s="18"/>
      <c r="H16" s="18"/>
      <c r="I16" s="20">
        <v>2506</v>
      </c>
      <c r="J16" s="21"/>
      <c r="K16" s="21"/>
    </row>
    <row r="17" spans="1:11" ht="15" customHeight="1" x14ac:dyDescent="0.2">
      <c r="A17" s="15">
        <f t="shared" si="0"/>
        <v>14</v>
      </c>
      <c r="B17" s="16"/>
      <c r="C17" s="17" t="s">
        <v>30</v>
      </c>
      <c r="D17" s="18"/>
      <c r="E17" s="19"/>
      <c r="F17" s="17" t="s">
        <v>31</v>
      </c>
      <c r="G17" s="18"/>
      <c r="H17" s="18"/>
      <c r="I17" s="20">
        <v>5583</v>
      </c>
      <c r="J17" s="21"/>
      <c r="K17" s="21"/>
    </row>
    <row r="18" spans="1:11" ht="15" customHeight="1" x14ac:dyDescent="0.2">
      <c r="A18" s="15">
        <f t="shared" si="0"/>
        <v>15</v>
      </c>
      <c r="B18" s="16"/>
      <c r="C18" s="17" t="s">
        <v>32</v>
      </c>
      <c r="D18" s="18"/>
      <c r="E18" s="19"/>
      <c r="F18" s="17" t="s">
        <v>367</v>
      </c>
      <c r="G18" s="18"/>
      <c r="H18" s="18"/>
      <c r="I18" s="20">
        <v>896</v>
      </c>
      <c r="J18" s="21"/>
      <c r="K18" s="21"/>
    </row>
    <row r="19" spans="1:11" ht="15" customHeight="1" x14ac:dyDescent="0.2">
      <c r="A19" s="15">
        <f t="shared" si="0"/>
        <v>16</v>
      </c>
      <c r="B19" s="16"/>
      <c r="C19" s="17" t="s">
        <v>34</v>
      </c>
      <c r="D19" s="18"/>
      <c r="E19" s="19"/>
      <c r="F19" s="17" t="s">
        <v>368</v>
      </c>
      <c r="G19" s="18"/>
      <c r="H19" s="18"/>
      <c r="I19" s="20">
        <v>1509</v>
      </c>
      <c r="J19" s="21"/>
      <c r="K19" s="21"/>
    </row>
    <row r="20" spans="1:11" ht="15" customHeight="1" x14ac:dyDescent="0.2">
      <c r="A20" s="15">
        <f t="shared" si="0"/>
        <v>17</v>
      </c>
      <c r="B20" s="16"/>
      <c r="C20" s="17" t="s">
        <v>36</v>
      </c>
      <c r="D20" s="18"/>
      <c r="E20" s="19"/>
      <c r="F20" s="17" t="s">
        <v>368</v>
      </c>
      <c r="G20" s="18"/>
      <c r="H20" s="18"/>
      <c r="I20" s="20">
        <v>3900</v>
      </c>
      <c r="J20" s="21"/>
      <c r="K20" s="21"/>
    </row>
    <row r="21" spans="1:11" ht="15" customHeight="1" x14ac:dyDescent="0.2">
      <c r="A21" s="15">
        <f t="shared" si="0"/>
        <v>18</v>
      </c>
      <c r="B21" s="16"/>
      <c r="C21" s="17" t="s">
        <v>37</v>
      </c>
      <c r="D21" s="18"/>
      <c r="E21" s="19"/>
      <c r="F21" s="17" t="s">
        <v>369</v>
      </c>
      <c r="G21" s="18"/>
      <c r="H21" s="18"/>
      <c r="I21" s="20">
        <v>968</v>
      </c>
      <c r="J21" s="21"/>
      <c r="K21" s="21"/>
    </row>
    <row r="22" spans="1:11" ht="15" customHeight="1" x14ac:dyDescent="0.2">
      <c r="A22" s="15">
        <f t="shared" si="0"/>
        <v>19</v>
      </c>
      <c r="B22" s="16"/>
      <c r="C22" s="17" t="s">
        <v>39</v>
      </c>
      <c r="D22" s="18"/>
      <c r="E22" s="19"/>
      <c r="F22" s="17" t="s">
        <v>370</v>
      </c>
      <c r="G22" s="18"/>
      <c r="H22" s="18"/>
      <c r="I22" s="20">
        <v>2278</v>
      </c>
      <c r="J22" s="21"/>
      <c r="K22" s="21"/>
    </row>
    <row r="23" spans="1:11" ht="15" customHeight="1" x14ac:dyDescent="0.2">
      <c r="A23" s="15">
        <f t="shared" si="0"/>
        <v>20</v>
      </c>
      <c r="B23" s="16"/>
      <c r="C23" s="17" t="s">
        <v>41</v>
      </c>
      <c r="D23" s="18"/>
      <c r="E23" s="19"/>
      <c r="F23" s="17" t="s">
        <v>371</v>
      </c>
      <c r="G23" s="18"/>
      <c r="H23" s="18"/>
      <c r="I23" s="20">
        <v>1974</v>
      </c>
      <c r="J23" s="21"/>
      <c r="K23" s="21"/>
    </row>
    <row r="24" spans="1:11" ht="15" customHeight="1" x14ac:dyDescent="0.2">
      <c r="A24" s="15">
        <f t="shared" si="0"/>
        <v>21</v>
      </c>
      <c r="B24" s="16"/>
      <c r="C24" s="17" t="s">
        <v>43</v>
      </c>
      <c r="D24" s="18"/>
      <c r="E24" s="19"/>
      <c r="F24" s="17" t="s">
        <v>372</v>
      </c>
      <c r="G24" s="18"/>
      <c r="H24" s="18"/>
      <c r="I24" s="20">
        <v>1818</v>
      </c>
      <c r="J24" s="21"/>
      <c r="K24" s="21"/>
    </row>
    <row r="25" spans="1:11" ht="15" customHeight="1" x14ac:dyDescent="0.2">
      <c r="A25" s="15">
        <f t="shared" si="0"/>
        <v>22</v>
      </c>
      <c r="B25" s="16"/>
      <c r="C25" s="17" t="s">
        <v>45</v>
      </c>
      <c r="D25" s="18"/>
      <c r="E25" s="19"/>
      <c r="F25" s="17" t="s">
        <v>373</v>
      </c>
      <c r="G25" s="18"/>
      <c r="H25" s="18"/>
      <c r="I25" s="20">
        <v>1654</v>
      </c>
      <c r="J25" s="21"/>
      <c r="K25" s="21"/>
    </row>
    <row r="26" spans="1:11" ht="15" customHeight="1" x14ac:dyDescent="0.2">
      <c r="A26" s="15">
        <f t="shared" si="0"/>
        <v>23</v>
      </c>
      <c r="B26" s="16"/>
      <c r="C26" s="17" t="s">
        <v>47</v>
      </c>
      <c r="D26" s="18"/>
      <c r="E26" s="19"/>
      <c r="F26" s="17" t="s">
        <v>374</v>
      </c>
      <c r="G26" s="18"/>
      <c r="H26" s="18"/>
      <c r="I26" s="20">
        <v>2704</v>
      </c>
      <c r="J26" s="21"/>
      <c r="K26" s="21"/>
    </row>
    <row r="27" spans="1:11" ht="15" customHeight="1" x14ac:dyDescent="0.2">
      <c r="A27" s="15">
        <f t="shared" si="0"/>
        <v>24</v>
      </c>
      <c r="B27" s="16"/>
      <c r="C27" s="17" t="s">
        <v>49</v>
      </c>
      <c r="D27" s="18"/>
      <c r="E27" s="19"/>
      <c r="F27" s="17" t="s">
        <v>50</v>
      </c>
      <c r="G27" s="18"/>
      <c r="H27" s="18"/>
      <c r="I27" s="20">
        <v>1411</v>
      </c>
      <c r="J27" s="21"/>
      <c r="K27" s="21"/>
    </row>
    <row r="28" spans="1:11" ht="15" customHeight="1" x14ac:dyDescent="0.2">
      <c r="A28" s="15">
        <f t="shared" si="0"/>
        <v>25</v>
      </c>
      <c r="B28" s="16"/>
      <c r="C28" s="17" t="s">
        <v>51</v>
      </c>
      <c r="D28" s="18"/>
      <c r="E28" s="19"/>
      <c r="F28" s="17" t="s">
        <v>52</v>
      </c>
      <c r="G28" s="18"/>
      <c r="H28" s="18"/>
      <c r="I28" s="20">
        <v>1295</v>
      </c>
      <c r="J28" s="21"/>
      <c r="K28" s="21"/>
    </row>
    <row r="29" spans="1:11" ht="15" customHeight="1" x14ac:dyDescent="0.2">
      <c r="A29" s="15">
        <f t="shared" si="0"/>
        <v>26</v>
      </c>
      <c r="B29" s="16"/>
      <c r="C29" s="17" t="s">
        <v>53</v>
      </c>
      <c r="D29" s="18"/>
      <c r="E29" s="19"/>
      <c r="F29" s="17" t="s">
        <v>358</v>
      </c>
      <c r="G29" s="18"/>
      <c r="H29" s="18"/>
      <c r="I29" s="20">
        <v>3020</v>
      </c>
      <c r="J29" s="21"/>
      <c r="K29" s="21"/>
    </row>
    <row r="30" spans="1:11" ht="15" customHeight="1" x14ac:dyDescent="0.2">
      <c r="A30" s="15">
        <f t="shared" si="0"/>
        <v>27</v>
      </c>
      <c r="B30" s="16"/>
      <c r="C30" s="17" t="s">
        <v>54</v>
      </c>
      <c r="D30" s="18"/>
      <c r="E30" s="19"/>
      <c r="F30" s="17" t="s">
        <v>375</v>
      </c>
      <c r="G30" s="18"/>
      <c r="H30" s="18"/>
      <c r="I30" s="20">
        <v>4959</v>
      </c>
      <c r="J30" s="21"/>
      <c r="K30" s="21"/>
    </row>
    <row r="31" spans="1:11" ht="15" customHeight="1" x14ac:dyDescent="0.2">
      <c r="A31" s="15">
        <f t="shared" si="0"/>
        <v>28</v>
      </c>
      <c r="B31" s="16"/>
      <c r="C31" s="17" t="s">
        <v>376</v>
      </c>
      <c r="D31" s="18"/>
      <c r="E31" s="19"/>
      <c r="F31" s="17" t="s">
        <v>377</v>
      </c>
      <c r="G31" s="18"/>
      <c r="H31" s="18"/>
      <c r="I31" s="20">
        <v>2942</v>
      </c>
      <c r="J31" s="21"/>
      <c r="K31" s="21"/>
    </row>
    <row r="32" spans="1:11" ht="15" customHeight="1" x14ac:dyDescent="0.2">
      <c r="A32" s="15">
        <f t="shared" si="0"/>
        <v>29</v>
      </c>
      <c r="B32" s="16"/>
      <c r="C32" s="17" t="s">
        <v>58</v>
      </c>
      <c r="D32" s="18"/>
      <c r="E32" s="19"/>
      <c r="F32" s="17" t="s">
        <v>378</v>
      </c>
      <c r="G32" s="18"/>
      <c r="H32" s="18"/>
      <c r="I32" s="20">
        <v>2199</v>
      </c>
      <c r="J32" s="21"/>
      <c r="K32" s="21"/>
    </row>
    <row r="33" spans="1:11" ht="15" customHeight="1" x14ac:dyDescent="0.2">
      <c r="A33" s="15">
        <f t="shared" si="0"/>
        <v>30</v>
      </c>
      <c r="B33" s="16"/>
      <c r="C33" s="17" t="s">
        <v>60</v>
      </c>
      <c r="D33" s="18"/>
      <c r="E33" s="19"/>
      <c r="F33" s="17" t="s">
        <v>61</v>
      </c>
      <c r="G33" s="18"/>
      <c r="H33" s="18"/>
      <c r="I33" s="20">
        <v>3467</v>
      </c>
      <c r="J33" s="21"/>
      <c r="K33" s="21"/>
    </row>
    <row r="34" spans="1:11" ht="15" customHeight="1" x14ac:dyDescent="0.2">
      <c r="A34" s="15">
        <f t="shared" si="0"/>
        <v>31</v>
      </c>
      <c r="B34" s="16"/>
      <c r="C34" s="17" t="s">
        <v>62</v>
      </c>
      <c r="D34" s="18"/>
      <c r="E34" s="19"/>
      <c r="F34" s="17" t="s">
        <v>31</v>
      </c>
      <c r="G34" s="18"/>
      <c r="H34" s="18"/>
      <c r="I34" s="20">
        <v>640</v>
      </c>
      <c r="J34" s="21"/>
      <c r="K34" s="21"/>
    </row>
    <row r="35" spans="1:11" ht="15" customHeight="1" x14ac:dyDescent="0.2">
      <c r="A35" s="15">
        <f t="shared" si="0"/>
        <v>32</v>
      </c>
      <c r="B35" s="16"/>
      <c r="C35" s="17" t="s">
        <v>63</v>
      </c>
      <c r="D35" s="18"/>
      <c r="E35" s="19"/>
      <c r="F35" s="17" t="s">
        <v>31</v>
      </c>
      <c r="G35" s="18"/>
      <c r="H35" s="18"/>
      <c r="I35" s="20">
        <v>1242</v>
      </c>
      <c r="J35" s="21"/>
      <c r="K35" s="21"/>
    </row>
    <row r="36" spans="1:11" ht="15" customHeight="1" x14ac:dyDescent="0.2">
      <c r="A36" s="15">
        <f t="shared" si="0"/>
        <v>33</v>
      </c>
      <c r="B36" s="16"/>
      <c r="C36" s="17" t="s">
        <v>64</v>
      </c>
      <c r="D36" s="18"/>
      <c r="E36" s="19"/>
      <c r="F36" s="17" t="s">
        <v>379</v>
      </c>
      <c r="G36" s="18"/>
      <c r="H36" s="18"/>
      <c r="I36" s="20">
        <v>528</v>
      </c>
      <c r="J36" s="21"/>
      <c r="K36" s="21"/>
    </row>
    <row r="37" spans="1:11" ht="15" customHeight="1" x14ac:dyDescent="0.2">
      <c r="A37" s="15">
        <f t="shared" si="0"/>
        <v>34</v>
      </c>
      <c r="B37" s="16"/>
      <c r="C37" s="17" t="s">
        <v>66</v>
      </c>
      <c r="D37" s="18"/>
      <c r="E37" s="19"/>
      <c r="F37" s="17" t="s">
        <v>380</v>
      </c>
      <c r="G37" s="18"/>
      <c r="H37" s="18"/>
      <c r="I37" s="20">
        <v>3813</v>
      </c>
      <c r="J37" s="21"/>
      <c r="K37" s="21"/>
    </row>
    <row r="38" spans="1:11" ht="15" customHeight="1" x14ac:dyDescent="0.2">
      <c r="A38" s="15">
        <f t="shared" si="0"/>
        <v>35</v>
      </c>
      <c r="B38" s="16"/>
      <c r="C38" s="17" t="s">
        <v>68</v>
      </c>
      <c r="D38" s="18"/>
      <c r="E38" s="19"/>
      <c r="F38" s="17" t="s">
        <v>52</v>
      </c>
      <c r="G38" s="18"/>
      <c r="H38" s="18"/>
      <c r="I38" s="20">
        <v>3165</v>
      </c>
      <c r="J38" s="21"/>
      <c r="K38" s="21"/>
    </row>
    <row r="39" spans="1:11" ht="15" customHeight="1" x14ac:dyDescent="0.2">
      <c r="A39" s="15">
        <f t="shared" si="0"/>
        <v>36</v>
      </c>
      <c r="B39" s="16"/>
      <c r="C39" s="17" t="s">
        <v>69</v>
      </c>
      <c r="D39" s="18"/>
      <c r="E39" s="19"/>
      <c r="F39" s="17" t="s">
        <v>381</v>
      </c>
      <c r="G39" s="18"/>
      <c r="H39" s="18"/>
      <c r="I39" s="20">
        <v>2216</v>
      </c>
      <c r="J39" s="21"/>
      <c r="K39" s="21"/>
    </row>
    <row r="40" spans="1:11" ht="15" customHeight="1" x14ac:dyDescent="0.2">
      <c r="A40" s="15">
        <f t="shared" si="0"/>
        <v>37</v>
      </c>
      <c r="B40" s="16"/>
      <c r="C40" s="17" t="s">
        <v>71</v>
      </c>
      <c r="D40" s="18"/>
      <c r="E40" s="19"/>
      <c r="F40" s="17" t="s">
        <v>381</v>
      </c>
      <c r="G40" s="18"/>
      <c r="H40" s="18"/>
      <c r="I40" s="20">
        <v>6246</v>
      </c>
      <c r="J40" s="21"/>
      <c r="K40" s="21"/>
    </row>
    <row r="41" spans="1:11" ht="15" customHeight="1" x14ac:dyDescent="0.2">
      <c r="A41" s="15">
        <f t="shared" si="0"/>
        <v>38</v>
      </c>
      <c r="B41" s="16"/>
      <c r="C41" s="17" t="s">
        <v>72</v>
      </c>
      <c r="D41" s="18"/>
      <c r="E41" s="19"/>
      <c r="F41" s="17" t="s">
        <v>61</v>
      </c>
      <c r="G41" s="18"/>
      <c r="H41" s="18"/>
      <c r="I41" s="20">
        <v>1673</v>
      </c>
      <c r="J41" s="21"/>
      <c r="K41" s="21"/>
    </row>
    <row r="42" spans="1:11" ht="15" customHeight="1" x14ac:dyDescent="0.2">
      <c r="A42" s="15">
        <f t="shared" si="0"/>
        <v>39</v>
      </c>
      <c r="B42" s="16"/>
      <c r="C42" s="17" t="s">
        <v>73</v>
      </c>
      <c r="D42" s="18"/>
      <c r="E42" s="19"/>
      <c r="F42" s="17" t="s">
        <v>74</v>
      </c>
      <c r="G42" s="18"/>
      <c r="H42" s="18"/>
      <c r="I42" s="20">
        <v>1424</v>
      </c>
      <c r="J42" s="21"/>
      <c r="K42" s="21"/>
    </row>
    <row r="43" spans="1:11" ht="15" customHeight="1" x14ac:dyDescent="0.2">
      <c r="A43" s="15">
        <f t="shared" si="0"/>
        <v>40</v>
      </c>
      <c r="B43" s="16"/>
      <c r="C43" s="17" t="s">
        <v>75</v>
      </c>
      <c r="D43" s="18"/>
      <c r="E43" s="19"/>
      <c r="F43" s="17" t="s">
        <v>76</v>
      </c>
      <c r="G43" s="18"/>
      <c r="H43" s="18"/>
      <c r="I43" s="20">
        <v>1628</v>
      </c>
      <c r="J43" s="21"/>
      <c r="K43" s="21"/>
    </row>
    <row r="44" spans="1:11" ht="15" customHeight="1" x14ac:dyDescent="0.2">
      <c r="A44" s="15">
        <f t="shared" si="0"/>
        <v>41</v>
      </c>
      <c r="B44" s="16"/>
      <c r="C44" s="17" t="s">
        <v>77</v>
      </c>
      <c r="D44" s="18"/>
      <c r="E44" s="19"/>
      <c r="F44" s="17" t="s">
        <v>382</v>
      </c>
      <c r="G44" s="18"/>
      <c r="H44" s="18"/>
      <c r="I44" s="20">
        <v>18742</v>
      </c>
      <c r="J44" s="21"/>
      <c r="K44" s="21"/>
    </row>
    <row r="45" spans="1:11" ht="15" customHeight="1" x14ac:dyDescent="0.2">
      <c r="A45" s="15">
        <f t="shared" si="0"/>
        <v>42</v>
      </c>
      <c r="B45" s="16"/>
      <c r="C45" s="17" t="s">
        <v>79</v>
      </c>
      <c r="D45" s="18"/>
      <c r="E45" s="19"/>
      <c r="F45" s="17" t="s">
        <v>383</v>
      </c>
      <c r="G45" s="18"/>
      <c r="H45" s="18"/>
      <c r="I45" s="20">
        <v>24272</v>
      </c>
      <c r="J45" s="21"/>
      <c r="K45" s="21"/>
    </row>
    <row r="46" spans="1:11" ht="15" customHeight="1" x14ac:dyDescent="0.2">
      <c r="A46" s="15">
        <f t="shared" si="0"/>
        <v>43</v>
      </c>
      <c r="B46" s="16"/>
      <c r="C46" s="17" t="s">
        <v>81</v>
      </c>
      <c r="D46" s="18"/>
      <c r="E46" s="19"/>
      <c r="F46" s="17" t="s">
        <v>82</v>
      </c>
      <c r="G46" s="18"/>
      <c r="H46" s="18"/>
      <c r="I46" s="20">
        <v>26079</v>
      </c>
      <c r="J46" s="21"/>
      <c r="K46" s="21"/>
    </row>
    <row r="47" spans="1:11" ht="15" customHeight="1" x14ac:dyDescent="0.2">
      <c r="A47" s="15">
        <f t="shared" si="0"/>
        <v>44</v>
      </c>
      <c r="B47" s="16"/>
      <c r="C47" s="17" t="s">
        <v>83</v>
      </c>
      <c r="D47" s="18"/>
      <c r="E47" s="19"/>
      <c r="F47" s="17" t="s">
        <v>384</v>
      </c>
      <c r="G47" s="18"/>
      <c r="H47" s="18"/>
      <c r="I47" s="20">
        <v>13039</v>
      </c>
      <c r="J47" s="21"/>
      <c r="K47" s="21"/>
    </row>
    <row r="48" spans="1:11" ht="15" customHeight="1" x14ac:dyDescent="0.2">
      <c r="A48" s="15">
        <f t="shared" si="0"/>
        <v>45</v>
      </c>
      <c r="B48" s="16"/>
      <c r="C48" s="17" t="s">
        <v>85</v>
      </c>
      <c r="D48" s="18"/>
      <c r="E48" s="19"/>
      <c r="F48" s="17" t="s">
        <v>385</v>
      </c>
      <c r="G48" s="18"/>
      <c r="H48" s="18"/>
      <c r="I48" s="20">
        <v>49446</v>
      </c>
      <c r="J48" s="21"/>
      <c r="K48" s="21"/>
    </row>
    <row r="49" spans="1:11" ht="15" customHeight="1" x14ac:dyDescent="0.2">
      <c r="A49" s="15">
        <f t="shared" si="0"/>
        <v>46</v>
      </c>
      <c r="B49" s="16"/>
      <c r="C49" s="17" t="s">
        <v>87</v>
      </c>
      <c r="D49" s="18"/>
      <c r="E49" s="19"/>
      <c r="F49" s="17" t="s">
        <v>386</v>
      </c>
      <c r="G49" s="18"/>
      <c r="H49" s="18"/>
      <c r="I49" s="20">
        <v>263499</v>
      </c>
      <c r="J49" s="21"/>
      <c r="K49" s="21"/>
    </row>
    <row r="50" spans="1:11" ht="15" customHeight="1" x14ac:dyDescent="0.2">
      <c r="A50" s="15">
        <f t="shared" si="0"/>
        <v>47</v>
      </c>
      <c r="B50" s="16"/>
      <c r="C50" s="17" t="s">
        <v>89</v>
      </c>
      <c r="D50" s="18"/>
      <c r="E50" s="19"/>
      <c r="F50" s="17" t="s">
        <v>90</v>
      </c>
      <c r="G50" s="18"/>
      <c r="H50" s="18"/>
      <c r="I50" s="20">
        <v>109400</v>
      </c>
      <c r="J50" s="21"/>
      <c r="K50" s="21"/>
    </row>
    <row r="51" spans="1:11" ht="15" customHeight="1" x14ac:dyDescent="0.2">
      <c r="A51" s="42">
        <v>48</v>
      </c>
      <c r="B51" s="43" t="s">
        <v>452</v>
      </c>
      <c r="C51" s="44" t="s">
        <v>91</v>
      </c>
      <c r="D51" s="45"/>
      <c r="E51" s="46"/>
      <c r="F51" s="47" t="s">
        <v>387</v>
      </c>
      <c r="G51" s="45"/>
      <c r="H51" s="45"/>
      <c r="I51" s="48">
        <v>206000</v>
      </c>
      <c r="J51" s="21"/>
      <c r="K51" s="22"/>
    </row>
    <row r="52" spans="1:11" ht="15" customHeight="1" x14ac:dyDescent="0.2">
      <c r="A52" s="15">
        <v>49</v>
      </c>
      <c r="B52" s="16"/>
      <c r="C52" s="17" t="s">
        <v>93</v>
      </c>
      <c r="D52" s="18"/>
      <c r="E52" s="19"/>
      <c r="F52" s="23" t="s">
        <v>388</v>
      </c>
      <c r="G52" s="24"/>
      <c r="H52" s="24"/>
      <c r="I52" s="20">
        <v>68012</v>
      </c>
      <c r="J52" s="21"/>
      <c r="K52" s="21"/>
    </row>
    <row r="53" spans="1:11" ht="15" customHeight="1" x14ac:dyDescent="0.2">
      <c r="A53" s="15">
        <f t="shared" ref="A53:A60" si="1">A52+1</f>
        <v>50</v>
      </c>
      <c r="B53" s="16"/>
      <c r="C53" s="17" t="s">
        <v>95</v>
      </c>
      <c r="D53" s="18"/>
      <c r="E53" s="19"/>
      <c r="F53" s="17" t="s">
        <v>96</v>
      </c>
      <c r="G53" s="18"/>
      <c r="H53" s="18"/>
      <c r="I53" s="49">
        <v>49184</v>
      </c>
      <c r="J53" s="21"/>
      <c r="K53" s="21"/>
    </row>
    <row r="54" spans="1:11" ht="15" customHeight="1" x14ac:dyDescent="0.2">
      <c r="A54" s="15">
        <f t="shared" si="1"/>
        <v>51</v>
      </c>
      <c r="B54" s="16"/>
      <c r="C54" s="17" t="s">
        <v>97</v>
      </c>
      <c r="D54" s="18"/>
      <c r="E54" s="19"/>
      <c r="F54" s="17" t="s">
        <v>98</v>
      </c>
      <c r="G54" s="18"/>
      <c r="H54" s="18"/>
      <c r="I54" s="20">
        <v>653</v>
      </c>
      <c r="J54" s="21"/>
      <c r="K54" s="21"/>
    </row>
    <row r="55" spans="1:11" ht="15" customHeight="1" x14ac:dyDescent="0.2">
      <c r="A55" s="15">
        <f t="shared" si="1"/>
        <v>52</v>
      </c>
      <c r="B55" s="16"/>
      <c r="C55" s="17" t="s">
        <v>99</v>
      </c>
      <c r="D55" s="18"/>
      <c r="E55" s="19"/>
      <c r="F55" s="17" t="s">
        <v>100</v>
      </c>
      <c r="G55" s="18"/>
      <c r="H55" s="18"/>
      <c r="I55" s="20">
        <v>1251</v>
      </c>
      <c r="J55" s="21"/>
      <c r="K55" s="21"/>
    </row>
    <row r="56" spans="1:11" ht="15" customHeight="1" x14ac:dyDescent="0.2">
      <c r="A56" s="15">
        <f t="shared" si="1"/>
        <v>53</v>
      </c>
      <c r="B56" s="16"/>
      <c r="C56" s="17" t="s">
        <v>101</v>
      </c>
      <c r="D56" s="18"/>
      <c r="E56" s="19"/>
      <c r="F56" s="17" t="s">
        <v>74</v>
      </c>
      <c r="G56" s="18"/>
      <c r="H56" s="18"/>
      <c r="I56" s="20">
        <v>547</v>
      </c>
      <c r="J56" s="21"/>
      <c r="K56" s="21"/>
    </row>
    <row r="57" spans="1:11" ht="15" customHeight="1" x14ac:dyDescent="0.2">
      <c r="A57" s="25">
        <f t="shared" si="1"/>
        <v>54</v>
      </c>
      <c r="B57" s="26"/>
      <c r="C57" s="27" t="s">
        <v>102</v>
      </c>
      <c r="D57" s="28"/>
      <c r="E57" s="29"/>
      <c r="F57" s="27" t="s">
        <v>103</v>
      </c>
      <c r="G57" s="28"/>
      <c r="H57" s="28"/>
      <c r="I57" s="30">
        <v>489</v>
      </c>
      <c r="J57" s="21">
        <f>SUM(I4:I57)</f>
        <v>932963</v>
      </c>
      <c r="K57" s="21"/>
    </row>
    <row r="58" spans="1:11" ht="15" customHeight="1" x14ac:dyDescent="0.2">
      <c r="A58" s="15">
        <f t="shared" si="1"/>
        <v>55</v>
      </c>
      <c r="B58" s="16"/>
      <c r="C58" s="17" t="s">
        <v>104</v>
      </c>
      <c r="D58" s="18"/>
      <c r="E58" s="19"/>
      <c r="F58" s="17" t="s">
        <v>389</v>
      </c>
      <c r="G58" s="18"/>
      <c r="H58" s="18"/>
      <c r="I58" s="20">
        <v>2997</v>
      </c>
      <c r="J58" s="21"/>
      <c r="K58" s="21"/>
    </row>
    <row r="59" spans="1:11" ht="15" customHeight="1" x14ac:dyDescent="0.2">
      <c r="A59" s="15">
        <f t="shared" si="1"/>
        <v>56</v>
      </c>
      <c r="B59" s="16"/>
      <c r="C59" s="17" t="s">
        <v>106</v>
      </c>
      <c r="D59" s="18"/>
      <c r="E59" s="19"/>
      <c r="F59" s="17" t="s">
        <v>390</v>
      </c>
      <c r="G59" s="18"/>
      <c r="H59" s="18"/>
      <c r="I59" s="20">
        <v>1900</v>
      </c>
      <c r="J59" s="21"/>
      <c r="K59" s="21"/>
    </row>
    <row r="60" spans="1:11" ht="15" customHeight="1" x14ac:dyDescent="0.2">
      <c r="A60" s="42">
        <f t="shared" si="1"/>
        <v>57</v>
      </c>
      <c r="B60" s="43" t="s">
        <v>452</v>
      </c>
      <c r="C60" s="44" t="s">
        <v>108</v>
      </c>
      <c r="D60" s="45"/>
      <c r="E60" s="46"/>
      <c r="F60" s="44" t="s">
        <v>390</v>
      </c>
      <c r="G60" s="45"/>
      <c r="H60" s="45"/>
      <c r="I60" s="48">
        <v>1701</v>
      </c>
      <c r="J60" s="21"/>
      <c r="K60" s="21"/>
    </row>
    <row r="61" spans="1:11" ht="15" customHeight="1" x14ac:dyDescent="0.2">
      <c r="A61" s="15">
        <v>58</v>
      </c>
      <c r="B61" s="16"/>
      <c r="C61" s="17" t="s">
        <v>109</v>
      </c>
      <c r="D61" s="18"/>
      <c r="E61" s="19"/>
      <c r="F61" s="17" t="s">
        <v>100</v>
      </c>
      <c r="G61" s="18"/>
      <c r="H61" s="18"/>
      <c r="I61" s="20">
        <v>4002</v>
      </c>
      <c r="J61" s="21"/>
      <c r="K61" s="21"/>
    </row>
    <row r="62" spans="1:11" ht="15" customHeight="1" x14ac:dyDescent="0.2">
      <c r="A62" s="15">
        <f t="shared" ref="A62:A93" si="2">A61+1</f>
        <v>59</v>
      </c>
      <c r="B62" s="16"/>
      <c r="C62" s="47" t="s">
        <v>110</v>
      </c>
      <c r="D62" s="18"/>
      <c r="E62" s="19"/>
      <c r="F62" s="17" t="s">
        <v>100</v>
      </c>
      <c r="G62" s="18"/>
      <c r="H62" s="18"/>
      <c r="I62" s="20">
        <v>4997</v>
      </c>
      <c r="J62" s="21"/>
      <c r="K62" s="21"/>
    </row>
    <row r="63" spans="1:11" ht="15" customHeight="1" x14ac:dyDescent="0.2">
      <c r="A63" s="15">
        <f t="shared" si="2"/>
        <v>60</v>
      </c>
      <c r="B63" s="16"/>
      <c r="C63" s="47" t="s">
        <v>111</v>
      </c>
      <c r="D63" s="18"/>
      <c r="E63" s="19"/>
      <c r="F63" s="17" t="s">
        <v>100</v>
      </c>
      <c r="G63" s="18"/>
      <c r="H63" s="18"/>
      <c r="I63" s="20">
        <v>3001</v>
      </c>
      <c r="J63" s="21"/>
      <c r="K63" s="21"/>
    </row>
    <row r="64" spans="1:11" ht="15" customHeight="1" x14ac:dyDescent="0.2">
      <c r="A64" s="15">
        <f t="shared" si="2"/>
        <v>61</v>
      </c>
      <c r="B64" s="16"/>
      <c r="C64" s="17" t="s">
        <v>391</v>
      </c>
      <c r="D64" s="18"/>
      <c r="E64" s="19"/>
      <c r="F64" s="17" t="s">
        <v>392</v>
      </c>
      <c r="G64" s="18"/>
      <c r="H64" s="18"/>
      <c r="I64" s="20">
        <v>128</v>
      </c>
      <c r="J64" s="21"/>
      <c r="K64" s="21"/>
    </row>
    <row r="65" spans="1:11" ht="15" customHeight="1" x14ac:dyDescent="0.2">
      <c r="A65" s="15">
        <f t="shared" si="2"/>
        <v>62</v>
      </c>
      <c r="B65" s="16"/>
      <c r="C65" s="17" t="s">
        <v>116</v>
      </c>
      <c r="D65" s="18"/>
      <c r="E65" s="19"/>
      <c r="F65" s="17" t="s">
        <v>393</v>
      </c>
      <c r="G65" s="18"/>
      <c r="H65" s="18"/>
      <c r="I65" s="20">
        <v>953</v>
      </c>
      <c r="J65" s="21"/>
      <c r="K65" s="21"/>
    </row>
    <row r="66" spans="1:11" ht="15" customHeight="1" x14ac:dyDescent="0.2">
      <c r="A66" s="15">
        <f t="shared" si="2"/>
        <v>63</v>
      </c>
      <c r="B66" s="16"/>
      <c r="C66" s="17" t="s">
        <v>118</v>
      </c>
      <c r="D66" s="18"/>
      <c r="E66" s="19"/>
      <c r="F66" s="17" t="s">
        <v>394</v>
      </c>
      <c r="G66" s="18"/>
      <c r="H66" s="18"/>
      <c r="I66" s="20">
        <v>453</v>
      </c>
      <c r="J66" s="21"/>
      <c r="K66" s="21"/>
    </row>
    <row r="67" spans="1:11" ht="15" customHeight="1" x14ac:dyDescent="0.2">
      <c r="A67" s="15">
        <f t="shared" si="2"/>
        <v>64</v>
      </c>
      <c r="B67" s="16"/>
      <c r="C67" s="17" t="s">
        <v>120</v>
      </c>
      <c r="D67" s="18"/>
      <c r="E67" s="19"/>
      <c r="F67" s="17" t="s">
        <v>395</v>
      </c>
      <c r="G67" s="18"/>
      <c r="H67" s="18"/>
      <c r="I67" s="20">
        <v>386</v>
      </c>
      <c r="J67" s="21"/>
      <c r="K67" s="21"/>
    </row>
    <row r="68" spans="1:11" ht="15" customHeight="1" x14ac:dyDescent="0.2">
      <c r="A68" s="15">
        <f t="shared" si="2"/>
        <v>65</v>
      </c>
      <c r="B68" s="16"/>
      <c r="C68" s="17" t="s">
        <v>122</v>
      </c>
      <c r="D68" s="18"/>
      <c r="E68" s="19"/>
      <c r="F68" s="17" t="s">
        <v>395</v>
      </c>
      <c r="G68" s="18"/>
      <c r="H68" s="18"/>
      <c r="I68" s="20">
        <v>274</v>
      </c>
      <c r="J68" s="21"/>
      <c r="K68" s="21"/>
    </row>
    <row r="69" spans="1:11" ht="15" customHeight="1" x14ac:dyDescent="0.2">
      <c r="A69" s="15">
        <f t="shared" si="2"/>
        <v>66</v>
      </c>
      <c r="B69" s="16"/>
      <c r="C69" s="17" t="s">
        <v>123</v>
      </c>
      <c r="D69" s="18"/>
      <c r="E69" s="19"/>
      <c r="F69" s="17" t="s">
        <v>124</v>
      </c>
      <c r="G69" s="18"/>
      <c r="H69" s="18"/>
      <c r="I69" s="20">
        <v>2849</v>
      </c>
      <c r="J69" s="21"/>
      <c r="K69" s="21"/>
    </row>
    <row r="70" spans="1:11" ht="15" customHeight="1" x14ac:dyDescent="0.2">
      <c r="A70" s="15">
        <f t="shared" si="2"/>
        <v>67</v>
      </c>
      <c r="B70" s="16"/>
      <c r="C70" s="17" t="s">
        <v>125</v>
      </c>
      <c r="D70" s="18"/>
      <c r="E70" s="19"/>
      <c r="F70" s="17" t="s">
        <v>126</v>
      </c>
      <c r="G70" s="18"/>
      <c r="H70" s="18"/>
      <c r="I70" s="20">
        <v>118</v>
      </c>
      <c r="J70" s="21"/>
      <c r="K70" s="21"/>
    </row>
    <row r="71" spans="1:11" ht="15" customHeight="1" x14ac:dyDescent="0.2">
      <c r="A71" s="15">
        <f t="shared" si="2"/>
        <v>68</v>
      </c>
      <c r="B71" s="16"/>
      <c r="C71" s="17" t="s">
        <v>127</v>
      </c>
      <c r="D71" s="18"/>
      <c r="E71" s="19"/>
      <c r="F71" s="17" t="s">
        <v>396</v>
      </c>
      <c r="G71" s="18"/>
      <c r="H71" s="18"/>
      <c r="I71" s="20">
        <v>1178</v>
      </c>
      <c r="J71" s="21"/>
      <c r="K71" s="21"/>
    </row>
    <row r="72" spans="1:11" ht="15" customHeight="1" x14ac:dyDescent="0.2">
      <c r="A72" s="15">
        <f t="shared" si="2"/>
        <v>69</v>
      </c>
      <c r="B72" s="16"/>
      <c r="C72" s="17" t="s">
        <v>129</v>
      </c>
      <c r="D72" s="18"/>
      <c r="E72" s="19"/>
      <c r="F72" s="17" t="s">
        <v>397</v>
      </c>
      <c r="G72" s="18"/>
      <c r="H72" s="18"/>
      <c r="I72" s="20">
        <v>424</v>
      </c>
      <c r="J72" s="21"/>
      <c r="K72" s="21"/>
    </row>
    <row r="73" spans="1:11" ht="15" customHeight="1" x14ac:dyDescent="0.2">
      <c r="A73" s="15">
        <f t="shared" si="2"/>
        <v>70</v>
      </c>
      <c r="B73" s="16"/>
      <c r="C73" s="17" t="s">
        <v>231</v>
      </c>
      <c r="D73" s="18"/>
      <c r="E73" s="19"/>
      <c r="F73" s="17" t="s">
        <v>413</v>
      </c>
      <c r="G73" s="18"/>
      <c r="H73" s="18"/>
      <c r="I73" s="20">
        <v>85</v>
      </c>
      <c r="J73" s="21"/>
      <c r="K73" s="21"/>
    </row>
    <row r="74" spans="1:11" ht="15" customHeight="1" x14ac:dyDescent="0.2">
      <c r="A74" s="15">
        <f t="shared" si="2"/>
        <v>71</v>
      </c>
      <c r="B74" s="16"/>
      <c r="C74" s="17" t="s">
        <v>131</v>
      </c>
      <c r="D74" s="18"/>
      <c r="E74" s="19"/>
      <c r="F74" s="17" t="s">
        <v>398</v>
      </c>
      <c r="G74" s="18"/>
      <c r="H74" s="18"/>
      <c r="I74" s="20">
        <v>796</v>
      </c>
      <c r="J74" s="21"/>
      <c r="K74" s="21"/>
    </row>
    <row r="75" spans="1:11" ht="15" customHeight="1" x14ac:dyDescent="0.2">
      <c r="A75" s="15">
        <f t="shared" si="2"/>
        <v>72</v>
      </c>
      <c r="B75" s="16"/>
      <c r="C75" s="17" t="s">
        <v>133</v>
      </c>
      <c r="D75" s="18"/>
      <c r="E75" s="19"/>
      <c r="F75" s="17" t="s">
        <v>399</v>
      </c>
      <c r="G75" s="18"/>
      <c r="H75" s="18"/>
      <c r="I75" s="20">
        <v>107</v>
      </c>
      <c r="J75" s="21"/>
      <c r="K75" s="21"/>
    </row>
    <row r="76" spans="1:11" ht="15" customHeight="1" x14ac:dyDescent="0.2">
      <c r="A76" s="15">
        <f t="shared" si="2"/>
        <v>73</v>
      </c>
      <c r="B76" s="16"/>
      <c r="C76" s="17" t="s">
        <v>135</v>
      </c>
      <c r="D76" s="18"/>
      <c r="E76" s="19"/>
      <c r="F76" s="17" t="s">
        <v>400</v>
      </c>
      <c r="G76" s="18"/>
      <c r="H76" s="18"/>
      <c r="I76" s="20">
        <v>276</v>
      </c>
      <c r="J76" s="21"/>
      <c r="K76" s="21"/>
    </row>
    <row r="77" spans="1:11" ht="15" customHeight="1" x14ac:dyDescent="0.2">
      <c r="A77" s="15">
        <f t="shared" si="2"/>
        <v>74</v>
      </c>
      <c r="B77" s="16"/>
      <c r="C77" s="17" t="s">
        <v>137</v>
      </c>
      <c r="D77" s="18"/>
      <c r="E77" s="19"/>
      <c r="F77" s="17" t="s">
        <v>401</v>
      </c>
      <c r="G77" s="18"/>
      <c r="H77" s="18"/>
      <c r="I77" s="20">
        <v>681.07</v>
      </c>
      <c r="J77" s="21"/>
      <c r="K77" s="21"/>
    </row>
    <row r="78" spans="1:11" ht="15" customHeight="1" x14ac:dyDescent="0.2">
      <c r="A78" s="15">
        <f t="shared" si="2"/>
        <v>75</v>
      </c>
      <c r="B78" s="16"/>
      <c r="C78" s="17" t="s">
        <v>236</v>
      </c>
      <c r="D78" s="18"/>
      <c r="E78" s="19"/>
      <c r="F78" s="17" t="s">
        <v>414</v>
      </c>
      <c r="G78" s="18"/>
      <c r="H78" s="18"/>
      <c r="I78" s="20">
        <v>62</v>
      </c>
      <c r="J78" s="21"/>
      <c r="K78" s="21"/>
    </row>
    <row r="79" spans="1:11" ht="15" customHeight="1" x14ac:dyDescent="0.2">
      <c r="A79" s="15">
        <f t="shared" si="2"/>
        <v>76</v>
      </c>
      <c r="B79" s="16"/>
      <c r="C79" s="17" t="s">
        <v>139</v>
      </c>
      <c r="D79" s="18"/>
      <c r="E79" s="19"/>
      <c r="F79" s="17" t="s">
        <v>140</v>
      </c>
      <c r="G79" s="18"/>
      <c r="H79" s="18"/>
      <c r="I79" s="20">
        <v>120</v>
      </c>
      <c r="J79" s="21"/>
      <c r="K79" s="21"/>
    </row>
    <row r="80" spans="1:11" ht="15" customHeight="1" x14ac:dyDescent="0.2">
      <c r="A80" s="15">
        <f t="shared" si="2"/>
        <v>77</v>
      </c>
      <c r="B80" s="16"/>
      <c r="C80" s="17" t="s">
        <v>233</v>
      </c>
      <c r="D80" s="18"/>
      <c r="E80" s="19"/>
      <c r="F80" s="17" t="s">
        <v>415</v>
      </c>
      <c r="G80" s="18"/>
      <c r="H80" s="18"/>
      <c r="I80" s="20">
        <v>99</v>
      </c>
      <c r="J80" s="21"/>
      <c r="K80" s="21"/>
    </row>
    <row r="81" spans="1:11" ht="15" customHeight="1" x14ac:dyDescent="0.2">
      <c r="A81" s="15">
        <f t="shared" si="2"/>
        <v>78</v>
      </c>
      <c r="B81" s="16"/>
      <c r="C81" s="17" t="s">
        <v>141</v>
      </c>
      <c r="D81" s="18"/>
      <c r="E81" s="19"/>
      <c r="F81" s="17" t="s">
        <v>402</v>
      </c>
      <c r="G81" s="18"/>
      <c r="H81" s="18"/>
      <c r="I81" s="20">
        <v>159</v>
      </c>
      <c r="J81" s="21"/>
      <c r="K81" s="21"/>
    </row>
    <row r="82" spans="1:11" ht="15" customHeight="1" x14ac:dyDescent="0.2">
      <c r="A82" s="15">
        <f t="shared" si="2"/>
        <v>79</v>
      </c>
      <c r="B82" s="16"/>
      <c r="C82" s="17" t="s">
        <v>143</v>
      </c>
      <c r="D82" s="18"/>
      <c r="E82" s="19"/>
      <c r="F82" s="17" t="s">
        <v>144</v>
      </c>
      <c r="G82" s="18"/>
      <c r="H82" s="18"/>
      <c r="I82" s="20">
        <v>226.29</v>
      </c>
      <c r="J82" s="21"/>
      <c r="K82" s="21"/>
    </row>
    <row r="83" spans="1:11" ht="15" customHeight="1" x14ac:dyDescent="0.2">
      <c r="A83" s="15">
        <f t="shared" si="2"/>
        <v>80</v>
      </c>
      <c r="B83" s="16"/>
      <c r="C83" s="17" t="s">
        <v>145</v>
      </c>
      <c r="D83" s="18"/>
      <c r="E83" s="19"/>
      <c r="F83" s="17" t="s">
        <v>403</v>
      </c>
      <c r="G83" s="18"/>
      <c r="H83" s="18"/>
      <c r="I83" s="20">
        <v>438</v>
      </c>
      <c r="J83" s="21"/>
      <c r="K83" s="21"/>
    </row>
    <row r="84" spans="1:11" ht="15" customHeight="1" x14ac:dyDescent="0.2">
      <c r="A84" s="15">
        <f t="shared" si="2"/>
        <v>81</v>
      </c>
      <c r="B84" s="16"/>
      <c r="C84" s="17" t="s">
        <v>147</v>
      </c>
      <c r="D84" s="18"/>
      <c r="E84" s="19"/>
      <c r="F84" s="17" t="s">
        <v>404</v>
      </c>
      <c r="G84" s="18"/>
      <c r="H84" s="18"/>
      <c r="I84" s="20">
        <v>223</v>
      </c>
      <c r="J84" s="21"/>
      <c r="K84" s="21"/>
    </row>
    <row r="85" spans="1:11" ht="15" customHeight="1" x14ac:dyDescent="0.2">
      <c r="A85" s="15">
        <f t="shared" si="2"/>
        <v>82</v>
      </c>
      <c r="B85" s="16"/>
      <c r="C85" s="17" t="s">
        <v>149</v>
      </c>
      <c r="D85" s="18"/>
      <c r="E85" s="19"/>
      <c r="F85" s="17" t="s">
        <v>405</v>
      </c>
      <c r="G85" s="18"/>
      <c r="H85" s="18"/>
      <c r="I85" s="20">
        <v>132</v>
      </c>
      <c r="J85" s="21"/>
      <c r="K85" s="21"/>
    </row>
    <row r="86" spans="1:11" ht="15" customHeight="1" x14ac:dyDescent="0.2">
      <c r="A86" s="15">
        <f t="shared" si="2"/>
        <v>83</v>
      </c>
      <c r="B86" s="16"/>
      <c r="C86" s="17" t="s">
        <v>151</v>
      </c>
      <c r="D86" s="18"/>
      <c r="E86" s="19"/>
      <c r="F86" s="17" t="s">
        <v>406</v>
      </c>
      <c r="G86" s="18"/>
      <c r="H86" s="18"/>
      <c r="I86" s="20">
        <v>2026</v>
      </c>
      <c r="J86" s="21"/>
      <c r="K86" s="21"/>
    </row>
    <row r="87" spans="1:11" ht="15" customHeight="1" x14ac:dyDescent="0.2">
      <c r="A87" s="15">
        <f t="shared" si="2"/>
        <v>84</v>
      </c>
      <c r="B87" s="16"/>
      <c r="C87" s="17" t="s">
        <v>153</v>
      </c>
      <c r="D87" s="18"/>
      <c r="E87" s="19"/>
      <c r="F87" s="17" t="s">
        <v>407</v>
      </c>
      <c r="G87" s="18"/>
      <c r="H87" s="18"/>
      <c r="I87" s="20">
        <v>425</v>
      </c>
      <c r="J87" s="21"/>
      <c r="K87" s="21"/>
    </row>
    <row r="88" spans="1:11" ht="15" customHeight="1" x14ac:dyDescent="0.2">
      <c r="A88" s="15">
        <f t="shared" si="2"/>
        <v>85</v>
      </c>
      <c r="B88" s="16"/>
      <c r="C88" s="17" t="s">
        <v>155</v>
      </c>
      <c r="D88" s="18"/>
      <c r="E88" s="19"/>
      <c r="F88" s="17" t="s">
        <v>408</v>
      </c>
      <c r="G88" s="18"/>
      <c r="H88" s="18"/>
      <c r="I88" s="20">
        <v>894</v>
      </c>
      <c r="J88" s="21"/>
      <c r="K88" s="21"/>
    </row>
    <row r="89" spans="1:11" ht="15" customHeight="1" x14ac:dyDescent="0.2">
      <c r="A89" s="15">
        <f t="shared" si="2"/>
        <v>86</v>
      </c>
      <c r="B89" s="16"/>
      <c r="C89" s="17" t="s">
        <v>157</v>
      </c>
      <c r="D89" s="18"/>
      <c r="E89" s="19"/>
      <c r="F89" s="17" t="s">
        <v>407</v>
      </c>
      <c r="G89" s="18"/>
      <c r="H89" s="18"/>
      <c r="I89" s="20">
        <v>467</v>
      </c>
      <c r="J89" s="21"/>
      <c r="K89" s="21"/>
    </row>
    <row r="90" spans="1:11" ht="15" customHeight="1" x14ac:dyDescent="0.2">
      <c r="A90" s="15">
        <f t="shared" si="2"/>
        <v>87</v>
      </c>
      <c r="B90" s="16"/>
      <c r="C90" s="17" t="s">
        <v>158</v>
      </c>
      <c r="D90" s="18"/>
      <c r="E90" s="19"/>
      <c r="F90" s="23" t="s">
        <v>159</v>
      </c>
      <c r="G90" s="24"/>
      <c r="H90" s="24"/>
      <c r="I90" s="20">
        <v>639</v>
      </c>
      <c r="J90" s="21"/>
      <c r="K90" s="21"/>
    </row>
    <row r="91" spans="1:11" ht="15" customHeight="1" x14ac:dyDescent="0.2">
      <c r="A91" s="15">
        <f t="shared" si="2"/>
        <v>88</v>
      </c>
      <c r="B91" s="16"/>
      <c r="C91" s="17" t="s">
        <v>160</v>
      </c>
      <c r="D91" s="18"/>
      <c r="E91" s="19"/>
      <c r="F91" s="17" t="s">
        <v>161</v>
      </c>
      <c r="G91" s="18"/>
      <c r="H91" s="18"/>
      <c r="I91" s="20">
        <v>636</v>
      </c>
      <c r="J91" s="21"/>
      <c r="K91" s="21"/>
    </row>
    <row r="92" spans="1:11" ht="15" customHeight="1" x14ac:dyDescent="0.2">
      <c r="A92" s="15">
        <f t="shared" si="2"/>
        <v>89</v>
      </c>
      <c r="B92" s="16"/>
      <c r="C92" s="17" t="s">
        <v>162</v>
      </c>
      <c r="D92" s="18"/>
      <c r="E92" s="19"/>
      <c r="F92" s="17" t="s">
        <v>161</v>
      </c>
      <c r="G92" s="18"/>
      <c r="H92" s="18"/>
      <c r="I92" s="20">
        <v>323</v>
      </c>
      <c r="J92" s="21"/>
      <c r="K92" s="21"/>
    </row>
    <row r="93" spans="1:11" ht="15" customHeight="1" x14ac:dyDescent="0.2">
      <c r="A93" s="15">
        <f t="shared" si="2"/>
        <v>90</v>
      </c>
      <c r="B93" s="16"/>
      <c r="C93" s="17" t="s">
        <v>324</v>
      </c>
      <c r="D93" s="18"/>
      <c r="E93" s="19"/>
      <c r="F93" s="17" t="s">
        <v>325</v>
      </c>
      <c r="G93" s="18"/>
      <c r="H93" s="18"/>
      <c r="I93" s="20">
        <v>288</v>
      </c>
      <c r="J93" s="21"/>
      <c r="K93" s="21"/>
    </row>
    <row r="94" spans="1:11" ht="15" customHeight="1" x14ac:dyDescent="0.2">
      <c r="A94" s="15">
        <f t="shared" ref="A94:A125" si="3">A93+1</f>
        <v>91</v>
      </c>
      <c r="B94" s="16"/>
      <c r="C94" s="17" t="s">
        <v>251</v>
      </c>
      <c r="D94" s="18"/>
      <c r="E94" s="19"/>
      <c r="F94" s="17" t="s">
        <v>416</v>
      </c>
      <c r="G94" s="18"/>
      <c r="H94" s="18"/>
      <c r="I94" s="20">
        <v>783</v>
      </c>
      <c r="J94" s="21"/>
      <c r="K94" s="21"/>
    </row>
    <row r="95" spans="1:11" ht="15" customHeight="1" x14ac:dyDescent="0.2">
      <c r="A95" s="15">
        <f t="shared" si="3"/>
        <v>92</v>
      </c>
      <c r="B95" s="16"/>
      <c r="C95" s="17" t="s">
        <v>163</v>
      </c>
      <c r="D95" s="18"/>
      <c r="E95" s="19"/>
      <c r="F95" s="17" t="s">
        <v>164</v>
      </c>
      <c r="G95" s="18"/>
      <c r="H95" s="18"/>
      <c r="I95" s="20">
        <v>178</v>
      </c>
      <c r="J95" s="21"/>
      <c r="K95" s="21"/>
    </row>
    <row r="96" spans="1:11" ht="15" customHeight="1" x14ac:dyDescent="0.2">
      <c r="A96" s="15">
        <f t="shared" si="3"/>
        <v>93</v>
      </c>
      <c r="B96" s="16"/>
      <c r="C96" s="17" t="s">
        <v>165</v>
      </c>
      <c r="D96" s="18"/>
      <c r="E96" s="19"/>
      <c r="F96" s="17" t="s">
        <v>166</v>
      </c>
      <c r="G96" s="18"/>
      <c r="H96" s="18"/>
      <c r="I96" s="20">
        <v>126</v>
      </c>
      <c r="J96" s="21"/>
      <c r="K96" s="21"/>
    </row>
    <row r="97" spans="1:11" ht="15" customHeight="1" x14ac:dyDescent="0.2">
      <c r="A97" s="15">
        <f t="shared" si="3"/>
        <v>94</v>
      </c>
      <c r="B97" s="16"/>
      <c r="C97" s="17" t="s">
        <v>167</v>
      </c>
      <c r="D97" s="18"/>
      <c r="E97" s="19"/>
      <c r="F97" s="17" t="s">
        <v>164</v>
      </c>
      <c r="G97" s="18"/>
      <c r="H97" s="18"/>
      <c r="I97" s="20">
        <v>119</v>
      </c>
      <c r="J97" s="21"/>
      <c r="K97" s="21"/>
    </row>
    <row r="98" spans="1:11" ht="15" customHeight="1" x14ac:dyDescent="0.2">
      <c r="A98" s="15">
        <f t="shared" si="3"/>
        <v>95</v>
      </c>
      <c r="B98" s="16"/>
      <c r="C98" s="17" t="s">
        <v>253</v>
      </c>
      <c r="D98" s="18"/>
      <c r="E98" s="19"/>
      <c r="F98" s="17" t="s">
        <v>164</v>
      </c>
      <c r="G98" s="18"/>
      <c r="H98" s="18"/>
      <c r="I98" s="20">
        <v>112</v>
      </c>
      <c r="J98" s="21"/>
      <c r="K98" s="21"/>
    </row>
    <row r="99" spans="1:11" ht="15" customHeight="1" x14ac:dyDescent="0.2">
      <c r="A99" s="15">
        <f t="shared" si="3"/>
        <v>96</v>
      </c>
      <c r="B99" s="16"/>
      <c r="C99" s="17" t="s">
        <v>425</v>
      </c>
      <c r="D99" s="18"/>
      <c r="E99" s="19"/>
      <c r="F99" s="17" t="s">
        <v>327</v>
      </c>
      <c r="G99" s="18"/>
      <c r="H99" s="18"/>
      <c r="I99" s="20">
        <v>195</v>
      </c>
      <c r="J99" s="21"/>
      <c r="K99" s="21"/>
    </row>
    <row r="100" spans="1:11" ht="15" customHeight="1" x14ac:dyDescent="0.2">
      <c r="A100" s="15">
        <f t="shared" si="3"/>
        <v>97</v>
      </c>
      <c r="B100" s="16"/>
      <c r="C100" s="17" t="s">
        <v>168</v>
      </c>
      <c r="D100" s="18"/>
      <c r="E100" s="19"/>
      <c r="F100" s="17" t="s">
        <v>169</v>
      </c>
      <c r="G100" s="18"/>
      <c r="H100" s="18"/>
      <c r="I100" s="20">
        <v>542</v>
      </c>
      <c r="J100" s="21"/>
      <c r="K100" s="21"/>
    </row>
    <row r="101" spans="1:11" ht="15" customHeight="1" x14ac:dyDescent="0.2">
      <c r="A101" s="15">
        <f t="shared" si="3"/>
        <v>98</v>
      </c>
      <c r="B101" s="16"/>
      <c r="C101" s="17" t="s">
        <v>170</v>
      </c>
      <c r="D101" s="18"/>
      <c r="E101" s="19"/>
      <c r="F101" s="17" t="s">
        <v>171</v>
      </c>
      <c r="G101" s="18"/>
      <c r="H101" s="18"/>
      <c r="I101" s="20">
        <v>1008</v>
      </c>
      <c r="J101" s="21"/>
      <c r="K101" s="21"/>
    </row>
    <row r="102" spans="1:11" ht="15" customHeight="1" x14ac:dyDescent="0.2">
      <c r="A102" s="15">
        <f t="shared" si="3"/>
        <v>99</v>
      </c>
      <c r="B102" s="16"/>
      <c r="C102" s="17" t="s">
        <v>254</v>
      </c>
      <c r="D102" s="18"/>
      <c r="E102" s="19"/>
      <c r="F102" s="17" t="s">
        <v>113</v>
      </c>
      <c r="G102" s="18"/>
      <c r="H102" s="18"/>
      <c r="I102" s="20">
        <v>3602</v>
      </c>
      <c r="J102" s="21"/>
      <c r="K102" s="21"/>
    </row>
    <row r="103" spans="1:11" ht="15" customHeight="1" x14ac:dyDescent="0.2">
      <c r="A103" s="15">
        <f t="shared" si="3"/>
        <v>100</v>
      </c>
      <c r="B103" s="16"/>
      <c r="C103" s="17" t="s">
        <v>112</v>
      </c>
      <c r="D103" s="18"/>
      <c r="E103" s="19"/>
      <c r="F103" s="17" t="s">
        <v>113</v>
      </c>
      <c r="G103" s="18"/>
      <c r="H103" s="18"/>
      <c r="I103" s="20">
        <v>4915</v>
      </c>
      <c r="J103" s="21"/>
      <c r="K103" s="21"/>
    </row>
    <row r="104" spans="1:11" ht="15" customHeight="1" x14ac:dyDescent="0.2">
      <c r="A104" s="15">
        <f t="shared" si="3"/>
        <v>101</v>
      </c>
      <c r="B104" s="16"/>
      <c r="C104" s="17" t="s">
        <v>255</v>
      </c>
      <c r="D104" s="18"/>
      <c r="E104" s="19"/>
      <c r="F104" s="17" t="s">
        <v>113</v>
      </c>
      <c r="G104" s="18"/>
      <c r="H104" s="18"/>
      <c r="I104" s="20">
        <v>195</v>
      </c>
      <c r="J104" s="21"/>
      <c r="K104" s="21"/>
    </row>
    <row r="105" spans="1:11" ht="15" customHeight="1" x14ac:dyDescent="0.2">
      <c r="A105" s="15">
        <f t="shared" si="3"/>
        <v>102</v>
      </c>
      <c r="B105" s="16"/>
      <c r="C105" s="17" t="s">
        <v>172</v>
      </c>
      <c r="D105" s="18"/>
      <c r="E105" s="19"/>
      <c r="F105" s="17" t="s">
        <v>173</v>
      </c>
      <c r="G105" s="18"/>
      <c r="H105" s="18"/>
      <c r="I105" s="20">
        <v>214</v>
      </c>
      <c r="J105" s="21"/>
      <c r="K105" s="21"/>
    </row>
    <row r="106" spans="1:11" ht="15" customHeight="1" x14ac:dyDescent="0.2">
      <c r="A106" s="15">
        <f t="shared" si="3"/>
        <v>103</v>
      </c>
      <c r="B106" s="16"/>
      <c r="C106" s="17" t="s">
        <v>174</v>
      </c>
      <c r="D106" s="18"/>
      <c r="E106" s="19"/>
      <c r="F106" s="17" t="s">
        <v>175</v>
      </c>
      <c r="G106" s="18"/>
      <c r="H106" s="18"/>
      <c r="I106" s="20">
        <v>818</v>
      </c>
      <c r="J106" s="21"/>
      <c r="K106" s="21"/>
    </row>
    <row r="107" spans="1:11" ht="15" customHeight="1" x14ac:dyDescent="0.2">
      <c r="A107" s="15">
        <f t="shared" si="3"/>
        <v>104</v>
      </c>
      <c r="B107" s="16"/>
      <c r="C107" s="17" t="s">
        <v>176</v>
      </c>
      <c r="D107" s="18"/>
      <c r="E107" s="19"/>
      <c r="F107" s="17" t="s">
        <v>177</v>
      </c>
      <c r="G107" s="18"/>
      <c r="H107" s="18"/>
      <c r="I107" s="20">
        <v>554</v>
      </c>
      <c r="J107" s="21"/>
      <c r="K107" s="21"/>
    </row>
    <row r="108" spans="1:11" ht="15" customHeight="1" x14ac:dyDescent="0.2">
      <c r="A108" s="15">
        <f t="shared" si="3"/>
        <v>105</v>
      </c>
      <c r="B108" s="16"/>
      <c r="C108" s="17" t="s">
        <v>178</v>
      </c>
      <c r="D108" s="18"/>
      <c r="E108" s="19"/>
      <c r="F108" s="17" t="s">
        <v>177</v>
      </c>
      <c r="G108" s="18"/>
      <c r="H108" s="18"/>
      <c r="I108" s="20">
        <v>405</v>
      </c>
      <c r="J108" s="21"/>
      <c r="K108" s="21"/>
    </row>
    <row r="109" spans="1:11" ht="15" customHeight="1" x14ac:dyDescent="0.2">
      <c r="A109" s="15">
        <f t="shared" si="3"/>
        <v>106</v>
      </c>
      <c r="B109" s="16"/>
      <c r="C109" s="17" t="s">
        <v>238</v>
      </c>
      <c r="D109" s="18"/>
      <c r="E109" s="19"/>
      <c r="F109" s="17" t="s">
        <v>180</v>
      </c>
      <c r="G109" s="18"/>
      <c r="H109" s="18"/>
      <c r="I109" s="20">
        <v>50</v>
      </c>
      <c r="J109" s="21"/>
      <c r="K109" s="21"/>
    </row>
    <row r="110" spans="1:11" ht="15" customHeight="1" x14ac:dyDescent="0.2">
      <c r="A110" s="15">
        <f t="shared" si="3"/>
        <v>107</v>
      </c>
      <c r="B110" s="16"/>
      <c r="C110" s="17" t="s">
        <v>426</v>
      </c>
      <c r="D110" s="18"/>
      <c r="E110" s="19"/>
      <c r="F110" s="17" t="s">
        <v>180</v>
      </c>
      <c r="G110" s="18"/>
      <c r="H110" s="18"/>
      <c r="I110" s="20">
        <v>131.28</v>
      </c>
      <c r="J110" s="21"/>
      <c r="K110" s="21"/>
    </row>
    <row r="111" spans="1:11" ht="15" customHeight="1" x14ac:dyDescent="0.2">
      <c r="A111" s="15">
        <f t="shared" si="3"/>
        <v>108</v>
      </c>
      <c r="B111" s="16"/>
      <c r="C111" s="17" t="s">
        <v>179</v>
      </c>
      <c r="D111" s="18"/>
      <c r="E111" s="19"/>
      <c r="F111" s="17" t="s">
        <v>180</v>
      </c>
      <c r="G111" s="18"/>
      <c r="H111" s="18"/>
      <c r="I111" s="20">
        <v>113</v>
      </c>
      <c r="J111" s="21"/>
      <c r="K111" s="21"/>
    </row>
    <row r="112" spans="1:11" ht="15" customHeight="1" x14ac:dyDescent="0.2">
      <c r="A112" s="25">
        <f t="shared" si="3"/>
        <v>109</v>
      </c>
      <c r="B112" s="26"/>
      <c r="C112" s="27" t="s">
        <v>427</v>
      </c>
      <c r="D112" s="28"/>
      <c r="E112" s="29"/>
      <c r="F112" s="27" t="s">
        <v>182</v>
      </c>
      <c r="G112" s="28"/>
      <c r="H112" s="28"/>
      <c r="I112" s="30">
        <v>158.09</v>
      </c>
      <c r="J112" s="21">
        <f>SUM(I58:I112)</f>
        <v>48681.729999999996</v>
      </c>
      <c r="K112" s="21"/>
    </row>
    <row r="113" spans="1:11" ht="15" customHeight="1" x14ac:dyDescent="0.2">
      <c r="A113" s="15">
        <f t="shared" si="3"/>
        <v>110</v>
      </c>
      <c r="B113" s="16"/>
      <c r="C113" s="17" t="s">
        <v>235</v>
      </c>
      <c r="D113" s="18"/>
      <c r="E113" s="19"/>
      <c r="F113" s="17" t="s">
        <v>182</v>
      </c>
      <c r="G113" s="18"/>
      <c r="H113" s="18"/>
      <c r="I113" s="20">
        <v>91.23</v>
      </c>
      <c r="J113" s="21"/>
      <c r="K113" s="21"/>
    </row>
    <row r="114" spans="1:11" ht="15" customHeight="1" x14ac:dyDescent="0.2">
      <c r="A114" s="15">
        <f t="shared" si="3"/>
        <v>111</v>
      </c>
      <c r="B114" s="16"/>
      <c r="C114" s="17" t="s">
        <v>256</v>
      </c>
      <c r="D114" s="18"/>
      <c r="E114" s="19"/>
      <c r="F114" s="17" t="s">
        <v>257</v>
      </c>
      <c r="G114" s="18"/>
      <c r="H114" s="18"/>
      <c r="I114" s="20">
        <v>138</v>
      </c>
      <c r="J114" s="21"/>
      <c r="K114" s="21"/>
    </row>
    <row r="115" spans="1:11" ht="15" customHeight="1" x14ac:dyDescent="0.2">
      <c r="A115" s="15">
        <f t="shared" si="3"/>
        <v>112</v>
      </c>
      <c r="B115" s="16"/>
      <c r="C115" s="17" t="s">
        <v>181</v>
      </c>
      <c r="D115" s="18"/>
      <c r="E115" s="19"/>
      <c r="F115" s="17" t="s">
        <v>182</v>
      </c>
      <c r="G115" s="18"/>
      <c r="H115" s="18"/>
      <c r="I115" s="20">
        <v>113.26</v>
      </c>
      <c r="J115" s="21"/>
      <c r="K115" s="21"/>
    </row>
    <row r="116" spans="1:11" ht="15" customHeight="1" x14ac:dyDescent="0.2">
      <c r="A116" s="15">
        <f t="shared" si="3"/>
        <v>113</v>
      </c>
      <c r="B116" s="16"/>
      <c r="C116" s="17" t="s">
        <v>183</v>
      </c>
      <c r="D116" s="18"/>
      <c r="E116" s="19"/>
      <c r="F116" s="17" t="s">
        <v>182</v>
      </c>
      <c r="G116" s="18"/>
      <c r="H116" s="18"/>
      <c r="I116" s="20">
        <v>455</v>
      </c>
      <c r="J116" s="21"/>
      <c r="K116" s="21"/>
    </row>
    <row r="117" spans="1:11" ht="15" customHeight="1" x14ac:dyDescent="0.2">
      <c r="A117" s="15">
        <f t="shared" si="3"/>
        <v>114</v>
      </c>
      <c r="B117" s="16"/>
      <c r="C117" s="17" t="s">
        <v>331</v>
      </c>
      <c r="D117" s="18"/>
      <c r="E117" s="19"/>
      <c r="F117" s="17" t="s">
        <v>182</v>
      </c>
      <c r="G117" s="18"/>
      <c r="H117" s="18"/>
      <c r="I117" s="20">
        <v>116</v>
      </c>
      <c r="J117" s="21"/>
      <c r="K117" s="21"/>
    </row>
    <row r="118" spans="1:11" ht="15" customHeight="1" x14ac:dyDescent="0.2">
      <c r="A118" s="15">
        <f t="shared" si="3"/>
        <v>115</v>
      </c>
      <c r="B118" s="16"/>
      <c r="C118" s="17" t="s">
        <v>186</v>
      </c>
      <c r="D118" s="18"/>
      <c r="E118" s="19"/>
      <c r="F118" s="17" t="s">
        <v>187</v>
      </c>
      <c r="G118" s="18"/>
      <c r="H118" s="18"/>
      <c r="I118" s="20">
        <v>121</v>
      </c>
      <c r="J118" s="21"/>
      <c r="K118" s="21"/>
    </row>
    <row r="119" spans="1:11" ht="15" customHeight="1" x14ac:dyDescent="0.2">
      <c r="A119" s="15">
        <f t="shared" si="3"/>
        <v>116</v>
      </c>
      <c r="B119" s="16"/>
      <c r="C119" s="17" t="s">
        <v>188</v>
      </c>
      <c r="D119" s="18"/>
      <c r="E119" s="19"/>
      <c r="F119" s="17" t="s">
        <v>187</v>
      </c>
      <c r="G119" s="18"/>
      <c r="H119" s="18"/>
      <c r="I119" s="20">
        <v>153</v>
      </c>
      <c r="J119" s="21"/>
      <c r="K119" s="21"/>
    </row>
    <row r="120" spans="1:11" ht="15" customHeight="1" x14ac:dyDescent="0.2">
      <c r="A120" s="15">
        <f t="shared" si="3"/>
        <v>117</v>
      </c>
      <c r="B120" s="16"/>
      <c r="C120" s="17" t="s">
        <v>332</v>
      </c>
      <c r="D120" s="18"/>
      <c r="E120" s="19"/>
      <c r="F120" s="17" t="s">
        <v>187</v>
      </c>
      <c r="G120" s="18"/>
      <c r="H120" s="18"/>
      <c r="I120" s="20">
        <v>132</v>
      </c>
      <c r="J120" s="21"/>
      <c r="K120" s="21"/>
    </row>
    <row r="121" spans="1:11" ht="15" customHeight="1" x14ac:dyDescent="0.2">
      <c r="A121" s="15">
        <f t="shared" si="3"/>
        <v>118</v>
      </c>
      <c r="B121" s="16"/>
      <c r="C121" s="17" t="s">
        <v>333</v>
      </c>
      <c r="D121" s="18"/>
      <c r="E121" s="19"/>
      <c r="F121" s="17" t="s">
        <v>334</v>
      </c>
      <c r="G121" s="18"/>
      <c r="H121" s="18"/>
      <c r="I121" s="20">
        <v>991</v>
      </c>
      <c r="J121" s="21"/>
      <c r="K121" s="21"/>
    </row>
    <row r="122" spans="1:11" ht="15" customHeight="1" x14ac:dyDescent="0.2">
      <c r="A122" s="15">
        <f t="shared" si="3"/>
        <v>119</v>
      </c>
      <c r="B122" s="16"/>
      <c r="C122" s="17" t="s">
        <v>184</v>
      </c>
      <c r="D122" s="18"/>
      <c r="E122" s="19"/>
      <c r="F122" s="17" t="s">
        <v>185</v>
      </c>
      <c r="G122" s="18"/>
      <c r="H122" s="18"/>
      <c r="I122" s="20">
        <v>206</v>
      </c>
      <c r="J122" s="21"/>
      <c r="K122" s="21"/>
    </row>
    <row r="123" spans="1:11" ht="15" customHeight="1" x14ac:dyDescent="0.2">
      <c r="A123" s="15">
        <f t="shared" si="3"/>
        <v>120</v>
      </c>
      <c r="B123" s="16"/>
      <c r="C123" s="17" t="s">
        <v>335</v>
      </c>
      <c r="D123" s="18"/>
      <c r="E123" s="19"/>
      <c r="F123" s="17" t="s">
        <v>185</v>
      </c>
      <c r="G123" s="18"/>
      <c r="H123" s="18"/>
      <c r="I123" s="20">
        <v>149</v>
      </c>
      <c r="J123" s="21"/>
      <c r="K123" s="21"/>
    </row>
    <row r="124" spans="1:11" ht="15" customHeight="1" x14ac:dyDescent="0.2">
      <c r="A124" s="15">
        <f t="shared" si="3"/>
        <v>121</v>
      </c>
      <c r="B124" s="16"/>
      <c r="C124" s="17" t="s">
        <v>258</v>
      </c>
      <c r="D124" s="18"/>
      <c r="E124" s="19"/>
      <c r="F124" s="17" t="s">
        <v>213</v>
      </c>
      <c r="G124" s="18"/>
      <c r="H124" s="18"/>
      <c r="I124" s="20">
        <v>240</v>
      </c>
      <c r="J124" s="21"/>
      <c r="K124" s="21"/>
    </row>
    <row r="125" spans="1:11" ht="15" customHeight="1" x14ac:dyDescent="0.2">
      <c r="A125" s="15">
        <f t="shared" si="3"/>
        <v>122</v>
      </c>
      <c r="B125" s="16"/>
      <c r="C125" s="17" t="s">
        <v>259</v>
      </c>
      <c r="D125" s="18"/>
      <c r="E125" s="19"/>
      <c r="F125" s="17" t="s">
        <v>190</v>
      </c>
      <c r="G125" s="18"/>
      <c r="H125" s="18"/>
      <c r="I125" s="20">
        <v>377</v>
      </c>
      <c r="J125" s="21"/>
      <c r="K125" s="21"/>
    </row>
    <row r="126" spans="1:11" ht="15" customHeight="1" x14ac:dyDescent="0.2">
      <c r="A126" s="15">
        <f t="shared" ref="A126:A157" si="4">A125+1</f>
        <v>123</v>
      </c>
      <c r="B126" s="16"/>
      <c r="C126" s="17" t="s">
        <v>189</v>
      </c>
      <c r="D126" s="18"/>
      <c r="E126" s="19"/>
      <c r="F126" s="17" t="s">
        <v>190</v>
      </c>
      <c r="G126" s="18"/>
      <c r="H126" s="18"/>
      <c r="I126" s="20">
        <v>117</v>
      </c>
      <c r="J126" s="21"/>
      <c r="K126" s="21"/>
    </row>
    <row r="127" spans="1:11" ht="15" customHeight="1" x14ac:dyDescent="0.2">
      <c r="A127" s="15">
        <f t="shared" si="4"/>
        <v>124</v>
      </c>
      <c r="B127" s="16"/>
      <c r="C127" s="17" t="s">
        <v>191</v>
      </c>
      <c r="D127" s="18"/>
      <c r="E127" s="19"/>
      <c r="F127" s="17" t="s">
        <v>190</v>
      </c>
      <c r="G127" s="18"/>
      <c r="H127" s="18"/>
      <c r="I127" s="20">
        <v>117</v>
      </c>
      <c r="J127" s="21"/>
      <c r="K127" s="21"/>
    </row>
    <row r="128" spans="1:11" ht="15" customHeight="1" x14ac:dyDescent="0.2">
      <c r="A128" s="15">
        <f t="shared" si="4"/>
        <v>125</v>
      </c>
      <c r="B128" s="16"/>
      <c r="C128" s="17" t="s">
        <v>192</v>
      </c>
      <c r="D128" s="18"/>
      <c r="E128" s="19"/>
      <c r="F128" s="17" t="s">
        <v>190</v>
      </c>
      <c r="G128" s="18"/>
      <c r="H128" s="18"/>
      <c r="I128" s="20">
        <v>469</v>
      </c>
      <c r="J128" s="21"/>
      <c r="K128" s="21"/>
    </row>
    <row r="129" spans="1:11" ht="15" customHeight="1" x14ac:dyDescent="0.2">
      <c r="A129" s="15">
        <f t="shared" si="4"/>
        <v>126</v>
      </c>
      <c r="B129" s="16"/>
      <c r="C129" s="17" t="s">
        <v>193</v>
      </c>
      <c r="D129" s="18"/>
      <c r="E129" s="19"/>
      <c r="F129" s="17" t="s">
        <v>190</v>
      </c>
      <c r="G129" s="18"/>
      <c r="H129" s="18"/>
      <c r="I129" s="20">
        <v>251</v>
      </c>
      <c r="J129" s="21"/>
      <c r="K129" s="21"/>
    </row>
    <row r="130" spans="1:11" ht="15" customHeight="1" x14ac:dyDescent="0.2">
      <c r="A130" s="15">
        <f t="shared" si="4"/>
        <v>127</v>
      </c>
      <c r="B130" s="16"/>
      <c r="C130" s="17" t="s">
        <v>194</v>
      </c>
      <c r="D130" s="18"/>
      <c r="E130" s="19"/>
      <c r="F130" s="17" t="s">
        <v>195</v>
      </c>
      <c r="G130" s="18"/>
      <c r="H130" s="18"/>
      <c r="I130" s="20">
        <v>127</v>
      </c>
      <c r="J130" s="21"/>
      <c r="K130" s="21"/>
    </row>
    <row r="131" spans="1:11" ht="15" customHeight="1" x14ac:dyDescent="0.2">
      <c r="A131" s="15">
        <f t="shared" si="4"/>
        <v>128</v>
      </c>
      <c r="B131" s="16"/>
      <c r="C131" s="17" t="s">
        <v>196</v>
      </c>
      <c r="D131" s="18"/>
      <c r="E131" s="19"/>
      <c r="F131" s="17" t="s">
        <v>195</v>
      </c>
      <c r="G131" s="18"/>
      <c r="H131" s="18"/>
      <c r="I131" s="20">
        <v>132</v>
      </c>
      <c r="J131" s="21"/>
      <c r="K131" s="21"/>
    </row>
    <row r="132" spans="1:11" ht="15" customHeight="1" x14ac:dyDescent="0.2">
      <c r="A132" s="15">
        <f t="shared" si="4"/>
        <v>129</v>
      </c>
      <c r="B132" s="16"/>
      <c r="C132" s="17" t="s">
        <v>260</v>
      </c>
      <c r="D132" s="18"/>
      <c r="E132" s="19"/>
      <c r="F132" s="17" t="s">
        <v>261</v>
      </c>
      <c r="G132" s="18"/>
      <c r="H132" s="18"/>
      <c r="I132" s="20">
        <v>240</v>
      </c>
      <c r="J132" s="21"/>
      <c r="K132" s="21"/>
    </row>
    <row r="133" spans="1:11" ht="15" customHeight="1" x14ac:dyDescent="0.2">
      <c r="A133" s="15">
        <f t="shared" si="4"/>
        <v>130</v>
      </c>
      <c r="B133" s="16"/>
      <c r="C133" s="17" t="s">
        <v>197</v>
      </c>
      <c r="D133" s="18"/>
      <c r="E133" s="19"/>
      <c r="F133" s="17" t="s">
        <v>198</v>
      </c>
      <c r="G133" s="18"/>
      <c r="H133" s="18"/>
      <c r="I133" s="20">
        <v>130.35</v>
      </c>
      <c r="J133" s="21"/>
      <c r="K133" s="21"/>
    </row>
    <row r="134" spans="1:11" ht="15" customHeight="1" x14ac:dyDescent="0.2">
      <c r="A134" s="15">
        <f t="shared" si="4"/>
        <v>131</v>
      </c>
      <c r="B134" s="16"/>
      <c r="C134" s="17" t="s">
        <v>199</v>
      </c>
      <c r="D134" s="18"/>
      <c r="E134" s="19"/>
      <c r="F134" s="17" t="s">
        <v>198</v>
      </c>
      <c r="G134" s="18"/>
      <c r="H134" s="18"/>
      <c r="I134" s="20">
        <v>671</v>
      </c>
      <c r="J134" s="21"/>
      <c r="K134" s="21"/>
    </row>
    <row r="135" spans="1:11" ht="15" customHeight="1" x14ac:dyDescent="0.2">
      <c r="A135" s="15">
        <f t="shared" si="4"/>
        <v>132</v>
      </c>
      <c r="B135" s="16"/>
      <c r="C135" s="17" t="s">
        <v>200</v>
      </c>
      <c r="D135" s="18"/>
      <c r="E135" s="19"/>
      <c r="F135" s="17" t="s">
        <v>198</v>
      </c>
      <c r="G135" s="18"/>
      <c r="H135" s="18"/>
      <c r="I135" s="20">
        <v>317</v>
      </c>
      <c r="J135" s="21"/>
      <c r="K135" s="21"/>
    </row>
    <row r="136" spans="1:11" ht="15" customHeight="1" x14ac:dyDescent="0.2">
      <c r="A136" s="15">
        <f t="shared" si="4"/>
        <v>133</v>
      </c>
      <c r="B136" s="16"/>
      <c r="C136" s="17" t="s">
        <v>239</v>
      </c>
      <c r="D136" s="18"/>
      <c r="E136" s="19"/>
      <c r="F136" s="17" t="s">
        <v>198</v>
      </c>
      <c r="G136" s="18"/>
      <c r="H136" s="18"/>
      <c r="I136" s="20">
        <v>754</v>
      </c>
      <c r="J136" s="21"/>
      <c r="K136" s="21"/>
    </row>
    <row r="137" spans="1:11" ht="15" customHeight="1" x14ac:dyDescent="0.2">
      <c r="A137" s="15">
        <f t="shared" si="4"/>
        <v>134</v>
      </c>
      <c r="B137" s="16"/>
      <c r="C137" s="17" t="s">
        <v>201</v>
      </c>
      <c r="D137" s="18"/>
      <c r="E137" s="19"/>
      <c r="F137" s="17" t="s">
        <v>198</v>
      </c>
      <c r="G137" s="18"/>
      <c r="H137" s="18"/>
      <c r="I137" s="20">
        <v>187</v>
      </c>
      <c r="J137" s="21"/>
      <c r="K137" s="21"/>
    </row>
    <row r="138" spans="1:11" ht="15" customHeight="1" x14ac:dyDescent="0.2">
      <c r="A138" s="15">
        <f t="shared" si="4"/>
        <v>135</v>
      </c>
      <c r="B138" s="16"/>
      <c r="C138" s="17" t="s">
        <v>262</v>
      </c>
      <c r="D138" s="18"/>
      <c r="E138" s="19"/>
      <c r="F138" s="17" t="s">
        <v>203</v>
      </c>
      <c r="G138" s="18"/>
      <c r="H138" s="18"/>
      <c r="I138" s="20">
        <v>316.48</v>
      </c>
      <c r="J138" s="21"/>
      <c r="K138" s="21"/>
    </row>
    <row r="139" spans="1:11" ht="15" customHeight="1" x14ac:dyDescent="0.2">
      <c r="A139" s="15">
        <f t="shared" si="4"/>
        <v>136</v>
      </c>
      <c r="B139" s="16"/>
      <c r="C139" s="17" t="s">
        <v>202</v>
      </c>
      <c r="D139" s="18"/>
      <c r="E139" s="19"/>
      <c r="F139" s="17" t="s">
        <v>203</v>
      </c>
      <c r="G139" s="18"/>
      <c r="H139" s="18"/>
      <c r="I139" s="20">
        <v>113</v>
      </c>
      <c r="J139" s="21"/>
      <c r="K139" s="21"/>
    </row>
    <row r="140" spans="1:11" ht="15" customHeight="1" x14ac:dyDescent="0.2">
      <c r="A140" s="15">
        <f t="shared" si="4"/>
        <v>137</v>
      </c>
      <c r="B140" s="16"/>
      <c r="C140" s="17" t="s">
        <v>204</v>
      </c>
      <c r="D140" s="18"/>
      <c r="E140" s="19"/>
      <c r="F140" s="17" t="s">
        <v>203</v>
      </c>
      <c r="G140" s="18"/>
      <c r="H140" s="18"/>
      <c r="I140" s="20">
        <v>208</v>
      </c>
      <c r="J140" s="21"/>
      <c r="K140" s="21"/>
    </row>
    <row r="141" spans="1:11" ht="15" customHeight="1" x14ac:dyDescent="0.2">
      <c r="A141" s="15">
        <f t="shared" si="4"/>
        <v>138</v>
      </c>
      <c r="B141" s="16"/>
      <c r="C141" s="17" t="s">
        <v>205</v>
      </c>
      <c r="D141" s="18"/>
      <c r="E141" s="19"/>
      <c r="F141" s="17" t="s">
        <v>203</v>
      </c>
      <c r="G141" s="18"/>
      <c r="H141" s="18"/>
      <c r="I141" s="20">
        <v>235</v>
      </c>
      <c r="J141" s="21"/>
      <c r="K141" s="21"/>
    </row>
    <row r="142" spans="1:11" ht="15" customHeight="1" x14ac:dyDescent="0.2">
      <c r="A142" s="15">
        <f t="shared" si="4"/>
        <v>139</v>
      </c>
      <c r="B142" s="16"/>
      <c r="C142" s="17" t="s">
        <v>206</v>
      </c>
      <c r="D142" s="18"/>
      <c r="E142" s="19"/>
      <c r="F142" s="17" t="s">
        <v>203</v>
      </c>
      <c r="G142" s="18"/>
      <c r="H142" s="18"/>
      <c r="I142" s="20">
        <v>130.31</v>
      </c>
      <c r="J142" s="21"/>
      <c r="K142" s="21"/>
    </row>
    <row r="143" spans="1:11" ht="15" customHeight="1" x14ac:dyDescent="0.2">
      <c r="A143" s="15">
        <f t="shared" si="4"/>
        <v>140</v>
      </c>
      <c r="B143" s="16"/>
      <c r="C143" s="17" t="s">
        <v>207</v>
      </c>
      <c r="D143" s="18"/>
      <c r="E143" s="19"/>
      <c r="F143" s="17" t="s">
        <v>203</v>
      </c>
      <c r="G143" s="18"/>
      <c r="H143" s="18"/>
      <c r="I143" s="20">
        <v>125.08</v>
      </c>
      <c r="J143" s="21"/>
      <c r="K143" s="21"/>
    </row>
    <row r="144" spans="1:11" ht="15" customHeight="1" x14ac:dyDescent="0.2">
      <c r="A144" s="15">
        <f t="shared" si="4"/>
        <v>141</v>
      </c>
      <c r="B144" s="16"/>
      <c r="C144" s="17" t="s">
        <v>240</v>
      </c>
      <c r="D144" s="18"/>
      <c r="E144" s="19"/>
      <c r="F144" s="17" t="s">
        <v>241</v>
      </c>
      <c r="G144" s="18"/>
      <c r="H144" s="18"/>
      <c r="I144" s="20">
        <v>160.49</v>
      </c>
      <c r="J144" s="21"/>
      <c r="K144" s="21"/>
    </row>
    <row r="145" spans="1:11" ht="15" customHeight="1" x14ac:dyDescent="0.2">
      <c r="A145" s="15">
        <f t="shared" si="4"/>
        <v>142</v>
      </c>
      <c r="B145" s="16"/>
      <c r="C145" s="17" t="s">
        <v>242</v>
      </c>
      <c r="D145" s="18"/>
      <c r="E145" s="19"/>
      <c r="F145" s="17" t="s">
        <v>209</v>
      </c>
      <c r="G145" s="18"/>
      <c r="H145" s="18"/>
      <c r="I145" s="20">
        <v>190</v>
      </c>
      <c r="J145" s="21"/>
      <c r="K145" s="21"/>
    </row>
    <row r="146" spans="1:11" ht="15" customHeight="1" x14ac:dyDescent="0.2">
      <c r="A146" s="15">
        <f t="shared" si="4"/>
        <v>143</v>
      </c>
      <c r="B146" s="16"/>
      <c r="C146" s="17" t="s">
        <v>208</v>
      </c>
      <c r="D146" s="18"/>
      <c r="E146" s="19"/>
      <c r="F146" s="17" t="s">
        <v>209</v>
      </c>
      <c r="G146" s="18"/>
      <c r="H146" s="18"/>
      <c r="I146" s="20">
        <v>132</v>
      </c>
      <c r="J146" s="21"/>
      <c r="K146" s="21"/>
    </row>
    <row r="147" spans="1:11" ht="15" customHeight="1" x14ac:dyDescent="0.2">
      <c r="A147" s="15">
        <f t="shared" si="4"/>
        <v>144</v>
      </c>
      <c r="B147" s="16"/>
      <c r="C147" s="17" t="s">
        <v>263</v>
      </c>
      <c r="D147" s="18"/>
      <c r="E147" s="19"/>
      <c r="F147" s="17" t="s">
        <v>211</v>
      </c>
      <c r="G147" s="18"/>
      <c r="H147" s="18"/>
      <c r="I147" s="20">
        <v>225</v>
      </c>
      <c r="J147" s="21"/>
      <c r="K147" s="21"/>
    </row>
    <row r="148" spans="1:11" ht="15" customHeight="1" x14ac:dyDescent="0.2">
      <c r="A148" s="15">
        <f t="shared" si="4"/>
        <v>145</v>
      </c>
      <c r="B148" s="16"/>
      <c r="C148" s="17" t="s">
        <v>210</v>
      </c>
      <c r="D148" s="18"/>
      <c r="E148" s="19"/>
      <c r="F148" s="17" t="s">
        <v>211</v>
      </c>
      <c r="G148" s="18"/>
      <c r="H148" s="18"/>
      <c r="I148" s="20">
        <v>226</v>
      </c>
      <c r="J148" s="21"/>
      <c r="K148" s="21"/>
    </row>
    <row r="149" spans="1:11" ht="15" customHeight="1" x14ac:dyDescent="0.2">
      <c r="A149" s="15">
        <f t="shared" si="4"/>
        <v>146</v>
      </c>
      <c r="B149" s="16"/>
      <c r="C149" s="17" t="s">
        <v>264</v>
      </c>
      <c r="D149" s="18"/>
      <c r="E149" s="19"/>
      <c r="F149" s="17" t="s">
        <v>265</v>
      </c>
      <c r="G149" s="18"/>
      <c r="H149" s="18"/>
      <c r="I149" s="20">
        <v>226</v>
      </c>
      <c r="J149" s="21"/>
      <c r="K149" s="21"/>
    </row>
    <row r="150" spans="1:11" ht="15" customHeight="1" x14ac:dyDescent="0.2">
      <c r="A150" s="15">
        <f t="shared" si="4"/>
        <v>147</v>
      </c>
      <c r="B150" s="16"/>
      <c r="C150" s="17" t="s">
        <v>266</v>
      </c>
      <c r="D150" s="18"/>
      <c r="E150" s="19"/>
      <c r="F150" s="17" t="s">
        <v>267</v>
      </c>
      <c r="G150" s="18"/>
      <c r="H150" s="18"/>
      <c r="I150" s="20">
        <v>344</v>
      </c>
      <c r="J150" s="21"/>
      <c r="K150" s="21"/>
    </row>
    <row r="151" spans="1:11" ht="15" customHeight="1" x14ac:dyDescent="0.2">
      <c r="A151" s="15">
        <f t="shared" si="4"/>
        <v>148</v>
      </c>
      <c r="B151" s="16"/>
      <c r="C151" s="17" t="s">
        <v>411</v>
      </c>
      <c r="D151" s="18"/>
      <c r="E151" s="19"/>
      <c r="F151" s="17" t="s">
        <v>229</v>
      </c>
      <c r="G151" s="18"/>
      <c r="H151" s="18"/>
      <c r="I151" s="20">
        <v>7530</v>
      </c>
      <c r="J151" s="21"/>
      <c r="K151" s="21"/>
    </row>
    <row r="152" spans="1:11" ht="15" customHeight="1" x14ac:dyDescent="0.2">
      <c r="A152" s="15">
        <f t="shared" si="4"/>
        <v>149</v>
      </c>
      <c r="B152" s="16"/>
      <c r="C152" s="17" t="s">
        <v>212</v>
      </c>
      <c r="D152" s="17"/>
      <c r="E152" s="19"/>
      <c r="F152" s="17" t="s">
        <v>213</v>
      </c>
      <c r="G152" s="18"/>
      <c r="H152" s="18"/>
      <c r="I152" s="20">
        <v>167</v>
      </c>
      <c r="J152" s="21"/>
      <c r="K152" s="21"/>
    </row>
    <row r="153" spans="1:11" ht="15" customHeight="1" x14ac:dyDescent="0.2">
      <c r="A153" s="15">
        <f t="shared" si="4"/>
        <v>150</v>
      </c>
      <c r="B153" s="16"/>
      <c r="C153" s="17" t="s">
        <v>214</v>
      </c>
      <c r="D153" s="17"/>
      <c r="E153" s="19"/>
      <c r="F153" s="17" t="s">
        <v>215</v>
      </c>
      <c r="G153" s="18"/>
      <c r="H153" s="18"/>
      <c r="I153" s="20">
        <v>103</v>
      </c>
      <c r="J153" s="21"/>
      <c r="K153" s="21"/>
    </row>
    <row r="154" spans="1:11" ht="15" customHeight="1" x14ac:dyDescent="0.2">
      <c r="A154" s="15">
        <f t="shared" si="4"/>
        <v>151</v>
      </c>
      <c r="B154" s="16"/>
      <c r="C154" s="17" t="s">
        <v>216</v>
      </c>
      <c r="D154" s="17"/>
      <c r="E154" s="19"/>
      <c r="F154" s="17" t="s">
        <v>203</v>
      </c>
      <c r="G154" s="18"/>
      <c r="H154" s="18"/>
      <c r="I154" s="20">
        <v>141</v>
      </c>
      <c r="J154" s="21"/>
      <c r="K154" s="21"/>
    </row>
    <row r="155" spans="1:11" ht="15" customHeight="1" x14ac:dyDescent="0.2">
      <c r="A155" s="15">
        <f t="shared" si="4"/>
        <v>152</v>
      </c>
      <c r="B155" s="16"/>
      <c r="C155" s="17" t="s">
        <v>217</v>
      </c>
      <c r="D155" s="17"/>
      <c r="E155" s="19"/>
      <c r="F155" s="17" t="s">
        <v>203</v>
      </c>
      <c r="G155" s="18"/>
      <c r="H155" s="18"/>
      <c r="I155" s="20">
        <v>198</v>
      </c>
      <c r="J155" s="21"/>
      <c r="K155" s="21"/>
    </row>
    <row r="156" spans="1:11" ht="15" customHeight="1" x14ac:dyDescent="0.2">
      <c r="A156" s="15">
        <f t="shared" si="4"/>
        <v>153</v>
      </c>
      <c r="B156" s="16"/>
      <c r="C156" s="17" t="s">
        <v>218</v>
      </c>
      <c r="D156" s="17"/>
      <c r="E156" s="19"/>
      <c r="F156" s="44" t="s">
        <v>409</v>
      </c>
      <c r="G156" s="18"/>
      <c r="H156" s="18"/>
      <c r="I156" s="20">
        <v>144</v>
      </c>
      <c r="J156" s="21"/>
      <c r="K156" s="21"/>
    </row>
    <row r="157" spans="1:11" ht="15" customHeight="1" x14ac:dyDescent="0.2">
      <c r="A157" s="15">
        <f t="shared" si="4"/>
        <v>154</v>
      </c>
      <c r="B157" s="16"/>
      <c r="C157" s="17" t="s">
        <v>220</v>
      </c>
      <c r="D157" s="17"/>
      <c r="E157" s="19"/>
      <c r="F157" s="17" t="s">
        <v>211</v>
      </c>
      <c r="G157" s="18"/>
      <c r="H157" s="18"/>
      <c r="I157" s="20">
        <v>168</v>
      </c>
      <c r="J157" s="21"/>
      <c r="K157" s="21"/>
    </row>
    <row r="158" spans="1:11" ht="15" customHeight="1" x14ac:dyDescent="0.2">
      <c r="A158" s="15">
        <f t="shared" ref="A158:A190" si="5">A157+1</f>
        <v>155</v>
      </c>
      <c r="B158" s="16"/>
      <c r="C158" s="17" t="s">
        <v>221</v>
      </c>
      <c r="D158" s="17"/>
      <c r="E158" s="19"/>
      <c r="F158" s="44" t="s">
        <v>410</v>
      </c>
      <c r="G158" s="18"/>
      <c r="H158" s="18"/>
      <c r="I158" s="20">
        <v>148</v>
      </c>
      <c r="J158" s="21"/>
      <c r="K158" s="21"/>
    </row>
    <row r="159" spans="1:11" ht="15" customHeight="1" x14ac:dyDescent="0.2">
      <c r="A159" s="15">
        <f t="shared" si="5"/>
        <v>156</v>
      </c>
      <c r="B159" s="16"/>
      <c r="C159" s="17" t="s">
        <v>223</v>
      </c>
      <c r="D159" s="17"/>
      <c r="E159" s="19"/>
      <c r="F159" s="17" t="s">
        <v>211</v>
      </c>
      <c r="G159" s="18"/>
      <c r="H159" s="18"/>
      <c r="I159" s="20">
        <v>175</v>
      </c>
      <c r="J159" s="21"/>
      <c r="K159" s="21"/>
    </row>
    <row r="160" spans="1:11" ht="15" customHeight="1" x14ac:dyDescent="0.2">
      <c r="A160" s="15">
        <f t="shared" si="5"/>
        <v>157</v>
      </c>
      <c r="B160" s="16"/>
      <c r="C160" s="17" t="s">
        <v>224</v>
      </c>
      <c r="D160" s="17"/>
      <c r="E160" s="19"/>
      <c r="F160" s="17" t="s">
        <v>198</v>
      </c>
      <c r="G160" s="18"/>
      <c r="H160" s="18"/>
      <c r="I160" s="20">
        <v>239</v>
      </c>
      <c r="J160" s="21"/>
      <c r="K160" s="21"/>
    </row>
    <row r="161" spans="1:11" ht="15" customHeight="1" x14ac:dyDescent="0.2">
      <c r="A161" s="15">
        <f t="shared" si="5"/>
        <v>158</v>
      </c>
      <c r="B161" s="16"/>
      <c r="C161" s="17" t="s">
        <v>225</v>
      </c>
      <c r="D161" s="17"/>
      <c r="E161" s="19"/>
      <c r="F161" s="17" t="s">
        <v>198</v>
      </c>
      <c r="G161" s="18"/>
      <c r="H161" s="18"/>
      <c r="I161" s="20">
        <v>161</v>
      </c>
      <c r="J161" s="21"/>
      <c r="K161" s="21"/>
    </row>
    <row r="162" spans="1:11" ht="15" customHeight="1" x14ac:dyDescent="0.2">
      <c r="A162" s="15">
        <f t="shared" si="5"/>
        <v>159</v>
      </c>
      <c r="B162" s="16"/>
      <c r="C162" s="17" t="s">
        <v>243</v>
      </c>
      <c r="D162" s="17"/>
      <c r="E162" s="19"/>
      <c r="F162" s="17" t="s">
        <v>82</v>
      </c>
      <c r="G162" s="18"/>
      <c r="H162" s="18"/>
      <c r="I162" s="20">
        <v>331</v>
      </c>
      <c r="J162" s="21"/>
      <c r="K162" s="21"/>
    </row>
    <row r="163" spans="1:11" ht="15" customHeight="1" x14ac:dyDescent="0.2">
      <c r="A163" s="15">
        <f t="shared" si="5"/>
        <v>160</v>
      </c>
      <c r="B163" s="16"/>
      <c r="C163" s="17" t="s">
        <v>336</v>
      </c>
      <c r="D163" s="17"/>
      <c r="E163" s="19"/>
      <c r="F163" s="17" t="s">
        <v>82</v>
      </c>
      <c r="G163" s="18"/>
      <c r="H163" s="18"/>
      <c r="I163" s="20">
        <v>103.21</v>
      </c>
      <c r="J163" s="21"/>
      <c r="K163" s="21"/>
    </row>
    <row r="164" spans="1:11" ht="15" customHeight="1" x14ac:dyDescent="0.2">
      <c r="A164" s="15">
        <f t="shared" si="5"/>
        <v>161</v>
      </c>
      <c r="B164" s="16"/>
      <c r="C164" s="17" t="s">
        <v>226</v>
      </c>
      <c r="D164" s="17"/>
      <c r="E164" s="19"/>
      <c r="F164" s="47" t="s">
        <v>227</v>
      </c>
      <c r="G164" s="18"/>
      <c r="H164" s="18"/>
      <c r="I164" s="31">
        <v>629.07000000000005</v>
      </c>
      <c r="J164" s="21"/>
      <c r="K164" s="21"/>
    </row>
    <row r="165" spans="1:11" ht="15" customHeight="1" x14ac:dyDescent="0.2">
      <c r="A165" s="15">
        <f t="shared" si="5"/>
        <v>162</v>
      </c>
      <c r="B165" s="16"/>
      <c r="C165" s="17" t="s">
        <v>268</v>
      </c>
      <c r="D165" s="17"/>
      <c r="E165" s="19"/>
      <c r="F165" s="17" t="s">
        <v>417</v>
      </c>
      <c r="G165" s="18"/>
      <c r="H165" s="18"/>
      <c r="I165" s="31">
        <v>96</v>
      </c>
      <c r="J165" s="21"/>
      <c r="K165" s="21"/>
    </row>
    <row r="166" spans="1:11" ht="15" customHeight="1" x14ac:dyDescent="0.2">
      <c r="A166" s="15">
        <f t="shared" si="5"/>
        <v>163</v>
      </c>
      <c r="B166" s="16"/>
      <c r="C166" s="17" t="s">
        <v>270</v>
      </c>
      <c r="D166" s="17"/>
      <c r="E166" s="19"/>
      <c r="F166" s="17" t="s">
        <v>418</v>
      </c>
      <c r="G166" s="18"/>
      <c r="H166" s="18"/>
      <c r="I166" s="31">
        <v>148.46</v>
      </c>
      <c r="J166" s="21"/>
      <c r="K166" s="21"/>
    </row>
    <row r="167" spans="1:11" ht="15" customHeight="1" x14ac:dyDescent="0.2">
      <c r="A167" s="25">
        <f t="shared" si="5"/>
        <v>164</v>
      </c>
      <c r="B167" s="26"/>
      <c r="C167" s="27" t="s">
        <v>244</v>
      </c>
      <c r="D167" s="28"/>
      <c r="E167" s="27"/>
      <c r="F167" s="27" t="s">
        <v>190</v>
      </c>
      <c r="G167" s="28"/>
      <c r="H167" s="28"/>
      <c r="I167" s="32">
        <v>134.28</v>
      </c>
      <c r="J167" s="21">
        <f>SUM(I113:I167)</f>
        <v>20042.219999999998</v>
      </c>
      <c r="K167" s="21"/>
    </row>
    <row r="168" spans="1:11" ht="15" customHeight="1" x14ac:dyDescent="0.2">
      <c r="A168" s="15">
        <f t="shared" si="5"/>
        <v>165</v>
      </c>
      <c r="B168" s="16"/>
      <c r="C168" s="17" t="s">
        <v>419</v>
      </c>
      <c r="D168" s="18"/>
      <c r="E168" s="17"/>
      <c r="F168" s="17" t="s">
        <v>198</v>
      </c>
      <c r="G168" s="18"/>
      <c r="H168" s="18"/>
      <c r="I168" s="20">
        <v>108.28</v>
      </c>
      <c r="J168" s="21"/>
      <c r="K168" s="21"/>
    </row>
    <row r="169" spans="1:11" ht="15" customHeight="1" x14ac:dyDescent="0.2">
      <c r="A169" s="15">
        <f t="shared" si="5"/>
        <v>166</v>
      </c>
      <c r="C169" s="17" t="s">
        <v>337</v>
      </c>
      <c r="D169" s="18"/>
      <c r="E169" s="17"/>
      <c r="F169" s="17" t="s">
        <v>428</v>
      </c>
      <c r="G169" s="18"/>
      <c r="H169" s="18"/>
      <c r="I169" s="20">
        <v>3512</v>
      </c>
      <c r="J169" s="21"/>
      <c r="K169" s="21"/>
    </row>
    <row r="170" spans="1:11" ht="15" customHeight="1" x14ac:dyDescent="0.2">
      <c r="A170" s="15">
        <f t="shared" si="5"/>
        <v>167</v>
      </c>
      <c r="C170" s="17" t="s">
        <v>272</v>
      </c>
      <c r="D170" s="18"/>
      <c r="E170" s="17"/>
      <c r="F170" s="17" t="s">
        <v>420</v>
      </c>
      <c r="G170" s="18"/>
      <c r="H170" s="18"/>
      <c r="I170" s="31">
        <v>582</v>
      </c>
      <c r="J170" s="21"/>
      <c r="K170" s="21"/>
    </row>
    <row r="171" spans="1:11" ht="15" customHeight="1" x14ac:dyDescent="0.2">
      <c r="A171" s="15">
        <f t="shared" si="5"/>
        <v>168</v>
      </c>
      <c r="C171" s="17" t="s">
        <v>246</v>
      </c>
      <c r="D171" s="18"/>
      <c r="E171" s="17"/>
      <c r="F171" s="17" t="s">
        <v>247</v>
      </c>
      <c r="G171" s="18"/>
      <c r="H171" s="18"/>
      <c r="I171" s="31">
        <v>94</v>
      </c>
      <c r="J171" s="21"/>
      <c r="K171" s="21"/>
    </row>
    <row r="172" spans="1:11" ht="15" customHeight="1" x14ac:dyDescent="0.2">
      <c r="A172" s="15">
        <f t="shared" si="5"/>
        <v>169</v>
      </c>
      <c r="C172" s="17" t="s">
        <v>274</v>
      </c>
      <c r="D172" s="18"/>
      <c r="E172" s="17"/>
      <c r="F172" s="17" t="s">
        <v>417</v>
      </c>
      <c r="G172" s="18"/>
      <c r="H172" s="18"/>
      <c r="I172" s="20">
        <v>130</v>
      </c>
      <c r="J172" s="21"/>
      <c r="K172" s="21"/>
    </row>
    <row r="173" spans="1:11" ht="15" customHeight="1" x14ac:dyDescent="0.2">
      <c r="A173" s="15">
        <f t="shared" si="5"/>
        <v>170</v>
      </c>
      <c r="C173" s="17" t="s">
        <v>248</v>
      </c>
      <c r="D173" s="18"/>
      <c r="E173" s="17"/>
      <c r="F173" s="17" t="s">
        <v>249</v>
      </c>
      <c r="G173" s="18"/>
      <c r="H173" s="18"/>
      <c r="I173" s="20">
        <v>201</v>
      </c>
      <c r="J173" s="21"/>
      <c r="K173" s="21"/>
    </row>
    <row r="174" spans="1:11" ht="15" customHeight="1" x14ac:dyDescent="0.2">
      <c r="A174" s="15">
        <f t="shared" si="5"/>
        <v>171</v>
      </c>
      <c r="C174" s="17" t="s">
        <v>275</v>
      </c>
      <c r="D174" s="18"/>
      <c r="E174" s="17"/>
      <c r="F174" s="17" t="s">
        <v>198</v>
      </c>
      <c r="G174" s="18"/>
      <c r="H174" s="18"/>
      <c r="I174" s="20">
        <v>133</v>
      </c>
      <c r="J174" s="21"/>
      <c r="K174" s="21"/>
    </row>
    <row r="175" spans="1:11" ht="15" customHeight="1" x14ac:dyDescent="0.2">
      <c r="A175" s="15">
        <f t="shared" si="5"/>
        <v>172</v>
      </c>
      <c r="C175" s="33" t="s">
        <v>276</v>
      </c>
      <c r="D175" s="18"/>
      <c r="E175" s="17"/>
      <c r="F175" s="17" t="s">
        <v>82</v>
      </c>
      <c r="G175" s="18"/>
      <c r="H175" s="18"/>
      <c r="I175" s="20">
        <v>436</v>
      </c>
      <c r="J175" s="21"/>
      <c r="K175" s="21"/>
    </row>
    <row r="176" spans="1:11" ht="15" customHeight="1" x14ac:dyDescent="0.2">
      <c r="A176" s="15">
        <f t="shared" si="5"/>
        <v>173</v>
      </c>
      <c r="C176" s="33" t="s">
        <v>277</v>
      </c>
      <c r="D176" s="18"/>
      <c r="E176" s="17"/>
      <c r="F176" s="17" t="s">
        <v>190</v>
      </c>
      <c r="G176" s="18"/>
      <c r="H176" s="18"/>
      <c r="I176" s="20">
        <v>126</v>
      </c>
      <c r="J176" s="21"/>
      <c r="K176" s="21"/>
    </row>
    <row r="177" spans="1:11" ht="15" customHeight="1" x14ac:dyDescent="0.2">
      <c r="A177" s="15">
        <f t="shared" si="5"/>
        <v>174</v>
      </c>
      <c r="C177" s="33" t="s">
        <v>250</v>
      </c>
      <c r="D177" s="18"/>
      <c r="E177" s="17"/>
      <c r="F177" s="17" t="s">
        <v>203</v>
      </c>
      <c r="G177" s="18"/>
      <c r="H177" s="18"/>
      <c r="I177" s="20">
        <v>95</v>
      </c>
      <c r="J177" s="21"/>
      <c r="K177" s="21"/>
    </row>
    <row r="178" spans="1:11" ht="15" customHeight="1" x14ac:dyDescent="0.2">
      <c r="A178" s="15">
        <f t="shared" si="5"/>
        <v>175</v>
      </c>
      <c r="C178" s="33" t="s">
        <v>278</v>
      </c>
      <c r="D178" s="18"/>
      <c r="E178" s="17"/>
      <c r="F178" s="17" t="s">
        <v>279</v>
      </c>
      <c r="G178" s="18"/>
      <c r="H178" s="18"/>
      <c r="I178" s="20">
        <v>281</v>
      </c>
      <c r="J178" s="21"/>
      <c r="K178" s="21"/>
    </row>
    <row r="179" spans="1:11" ht="15" customHeight="1" x14ac:dyDescent="0.2">
      <c r="A179" s="15">
        <f t="shared" si="5"/>
        <v>176</v>
      </c>
      <c r="C179" s="33" t="s">
        <v>280</v>
      </c>
      <c r="D179" s="18"/>
      <c r="E179" s="17"/>
      <c r="F179" s="17" t="s">
        <v>281</v>
      </c>
      <c r="G179" s="18"/>
      <c r="H179" s="18"/>
      <c r="I179" s="20">
        <v>909</v>
      </c>
      <c r="J179" s="21"/>
      <c r="K179" s="21"/>
    </row>
    <row r="180" spans="1:11" ht="15" customHeight="1" x14ac:dyDescent="0.2">
      <c r="A180" s="15">
        <f t="shared" si="5"/>
        <v>177</v>
      </c>
      <c r="C180" s="33" t="s">
        <v>282</v>
      </c>
      <c r="D180" s="18"/>
      <c r="E180" s="17"/>
      <c r="F180" s="17" t="s">
        <v>421</v>
      </c>
      <c r="G180" s="18"/>
      <c r="H180" s="18"/>
      <c r="I180" s="20">
        <v>258</v>
      </c>
      <c r="J180" s="21"/>
      <c r="K180" s="21"/>
    </row>
    <row r="181" spans="1:11" ht="15" customHeight="1" x14ac:dyDescent="0.2">
      <c r="A181" s="15">
        <f t="shared" si="5"/>
        <v>178</v>
      </c>
      <c r="C181" s="33" t="s">
        <v>284</v>
      </c>
      <c r="D181" s="18"/>
      <c r="E181" s="17"/>
      <c r="F181" s="17" t="s">
        <v>422</v>
      </c>
      <c r="G181" s="18"/>
      <c r="H181" s="18"/>
      <c r="I181" s="20">
        <v>141</v>
      </c>
      <c r="J181" s="21"/>
      <c r="K181" s="21"/>
    </row>
    <row r="182" spans="1:11" ht="15" customHeight="1" x14ac:dyDescent="0.2">
      <c r="A182" s="15">
        <f t="shared" si="5"/>
        <v>179</v>
      </c>
      <c r="C182" s="33" t="s">
        <v>286</v>
      </c>
      <c r="D182" s="18"/>
      <c r="E182" s="17"/>
      <c r="F182" s="17" t="s">
        <v>98</v>
      </c>
      <c r="G182" s="18"/>
      <c r="H182" s="18"/>
      <c r="I182" s="20">
        <v>358</v>
      </c>
      <c r="J182" s="21"/>
      <c r="K182" s="21"/>
    </row>
    <row r="183" spans="1:11" ht="15" customHeight="1" x14ac:dyDescent="0.2">
      <c r="A183" s="15">
        <f t="shared" si="5"/>
        <v>180</v>
      </c>
      <c r="C183" s="33" t="s">
        <v>287</v>
      </c>
      <c r="D183" s="18"/>
      <c r="E183" s="17"/>
      <c r="F183" s="17" t="s">
        <v>98</v>
      </c>
      <c r="G183" s="18"/>
      <c r="H183" s="18"/>
      <c r="I183" s="20">
        <v>151</v>
      </c>
      <c r="J183" s="21"/>
      <c r="K183" s="21"/>
    </row>
    <row r="184" spans="1:11" ht="15" customHeight="1" x14ac:dyDescent="0.2">
      <c r="A184" s="15">
        <f t="shared" si="5"/>
        <v>181</v>
      </c>
      <c r="C184" s="33" t="s">
        <v>339</v>
      </c>
      <c r="D184" s="18"/>
      <c r="E184" s="17"/>
      <c r="F184" s="17" t="s">
        <v>140</v>
      </c>
      <c r="G184" s="18"/>
      <c r="H184" s="18"/>
      <c r="I184" s="20">
        <v>182</v>
      </c>
      <c r="J184" s="21"/>
      <c r="K184" s="21"/>
    </row>
    <row r="185" spans="1:11" ht="15" customHeight="1" x14ac:dyDescent="0.2">
      <c r="A185" s="15">
        <f t="shared" si="5"/>
        <v>182</v>
      </c>
      <c r="C185" s="33" t="s">
        <v>288</v>
      </c>
      <c r="D185" s="18"/>
      <c r="E185" s="17"/>
      <c r="F185" s="17" t="s">
        <v>213</v>
      </c>
      <c r="G185" s="18"/>
      <c r="H185" s="18"/>
      <c r="I185" s="20">
        <v>153</v>
      </c>
      <c r="J185" s="21"/>
      <c r="K185" s="21"/>
    </row>
    <row r="186" spans="1:11" ht="15" customHeight="1" x14ac:dyDescent="0.2">
      <c r="A186" s="15">
        <f t="shared" si="5"/>
        <v>183</v>
      </c>
      <c r="C186" s="33" t="s">
        <v>340</v>
      </c>
      <c r="D186" s="18"/>
      <c r="E186" s="17"/>
      <c r="F186" s="17" t="s">
        <v>203</v>
      </c>
      <c r="G186" s="18"/>
      <c r="H186" s="18"/>
      <c r="I186" s="20">
        <v>105</v>
      </c>
      <c r="J186" s="21"/>
      <c r="K186" s="21"/>
    </row>
    <row r="187" spans="1:11" ht="15" customHeight="1" x14ac:dyDescent="0.2">
      <c r="A187" s="15">
        <f t="shared" si="5"/>
        <v>184</v>
      </c>
      <c r="C187" s="33" t="s">
        <v>289</v>
      </c>
      <c r="D187" s="18"/>
      <c r="E187" s="17"/>
      <c r="F187" s="17" t="s">
        <v>290</v>
      </c>
      <c r="G187" s="18"/>
      <c r="H187" s="18"/>
      <c r="I187" s="20">
        <v>126</v>
      </c>
      <c r="J187" s="21"/>
      <c r="K187" s="21"/>
    </row>
    <row r="188" spans="1:11" ht="15" customHeight="1" x14ac:dyDescent="0.2">
      <c r="A188" s="15">
        <f t="shared" si="5"/>
        <v>185</v>
      </c>
      <c r="C188" s="33" t="s">
        <v>291</v>
      </c>
      <c r="D188" s="18"/>
      <c r="E188" s="17"/>
      <c r="F188" s="17" t="s">
        <v>423</v>
      </c>
      <c r="G188" s="18"/>
      <c r="H188" s="18"/>
      <c r="I188" s="20">
        <v>120</v>
      </c>
      <c r="J188" s="21"/>
      <c r="K188" s="21"/>
    </row>
    <row r="189" spans="1:11" ht="15" customHeight="1" x14ac:dyDescent="0.2">
      <c r="A189" s="15">
        <f t="shared" si="5"/>
        <v>186</v>
      </c>
      <c r="C189" s="33" t="s">
        <v>293</v>
      </c>
      <c r="D189" s="18"/>
      <c r="E189" s="17"/>
      <c r="F189" s="17" t="s">
        <v>294</v>
      </c>
      <c r="G189" s="18"/>
      <c r="H189" s="18"/>
      <c r="I189" s="20">
        <v>247</v>
      </c>
      <c r="J189" s="21"/>
      <c r="K189" s="21"/>
    </row>
    <row r="190" spans="1:11" ht="15" customHeight="1" x14ac:dyDescent="0.2">
      <c r="A190" s="15">
        <f t="shared" si="5"/>
        <v>187</v>
      </c>
      <c r="C190" s="33" t="s">
        <v>295</v>
      </c>
      <c r="D190" s="18"/>
      <c r="E190" s="17"/>
      <c r="F190" s="17" t="s">
        <v>247</v>
      </c>
      <c r="G190" s="18"/>
      <c r="H190" s="34"/>
      <c r="I190" s="20">
        <v>719</v>
      </c>
      <c r="J190" s="7"/>
      <c r="K190" s="21"/>
    </row>
    <row r="191" spans="1:11" ht="15" customHeight="1" x14ac:dyDescent="0.2">
      <c r="A191" s="50">
        <f>A190+1</f>
        <v>188</v>
      </c>
      <c r="B191" s="51"/>
      <c r="C191" s="52" t="s">
        <v>296</v>
      </c>
      <c r="D191" s="53"/>
      <c r="E191" s="54"/>
      <c r="F191" s="54" t="s">
        <v>203</v>
      </c>
      <c r="G191" s="53"/>
      <c r="H191" s="55"/>
      <c r="I191" s="49">
        <v>146.1</v>
      </c>
      <c r="J191" s="21">
        <f>SUM(I168:I191)</f>
        <v>9313.380000000001</v>
      </c>
      <c r="K191" s="21"/>
    </row>
    <row r="192" spans="1:11" ht="15" customHeight="1" x14ac:dyDescent="0.2">
      <c r="A192" s="247" t="s">
        <v>528</v>
      </c>
      <c r="B192" s="248"/>
      <c r="C192" s="248"/>
      <c r="D192" s="38"/>
      <c r="E192" s="38"/>
      <c r="F192" s="39"/>
      <c r="G192" s="39"/>
      <c r="H192" s="39"/>
      <c r="I192" s="56">
        <f>SUM(I4:I191)</f>
        <v>1011000.3299999998</v>
      </c>
      <c r="J192" s="21"/>
      <c r="K192" s="21"/>
    </row>
    <row r="193" spans="2:3" ht="15" customHeight="1" x14ac:dyDescent="0.2">
      <c r="B193" s="7" t="s">
        <v>452</v>
      </c>
      <c r="C193" s="7" t="s">
        <v>453</v>
      </c>
    </row>
  </sheetData>
  <mergeCells count="3">
    <mergeCell ref="B3:D3"/>
    <mergeCell ref="E3:G3"/>
    <mergeCell ref="A192:C192"/>
  </mergeCells>
  <phoneticPr fontId="3"/>
  <printOptions horizontalCentered="1" verticalCentered="1"/>
  <pageMargins left="0.75" right="0.57999999999999996" top="0.62" bottom="0.61" header="0.51200000000000001" footer="0.51200000000000001"/>
  <pageSetup paperSize="9" orientation="portrait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192"/>
  <sheetViews>
    <sheetView zoomScaleNormal="100" workbookViewId="0"/>
  </sheetViews>
  <sheetFormatPr defaultRowHeight="15" customHeight="1" x14ac:dyDescent="0.2"/>
  <cols>
    <col min="1" max="1" width="5.19921875" style="7" customWidth="1"/>
    <col min="2" max="2" width="2.69921875" style="7" customWidth="1"/>
    <col min="3" max="3" width="15.69921875" style="7" customWidth="1"/>
    <col min="4" max="5" width="2.69921875" style="7" customWidth="1"/>
    <col min="6" max="6" width="15.69921875" style="7" customWidth="1"/>
    <col min="7" max="8" width="2.69921875" style="7" customWidth="1"/>
    <col min="9" max="9" width="19.69921875" style="41" customWidth="1"/>
    <col min="10" max="10" width="14.8984375" style="41" customWidth="1"/>
    <col min="11" max="11" width="19.19921875" style="41" customWidth="1"/>
    <col min="12" max="16384" width="8.796875" style="7"/>
  </cols>
  <sheetData>
    <row r="1" spans="1:11" s="3" customFormat="1" ht="14.25" x14ac:dyDescent="0.2">
      <c r="A1" s="1" t="s">
        <v>531</v>
      </c>
      <c r="B1" s="2"/>
      <c r="C1" s="2"/>
      <c r="D1" s="2"/>
      <c r="E1" s="2"/>
      <c r="I1" s="4" t="s">
        <v>532</v>
      </c>
      <c r="J1" s="5"/>
      <c r="K1" s="5"/>
    </row>
    <row r="2" spans="1:11" ht="15" customHeight="1" x14ac:dyDescent="0.2">
      <c r="A2" s="6"/>
      <c r="B2" s="6"/>
      <c r="C2" s="6"/>
      <c r="D2" s="6"/>
      <c r="E2" s="6"/>
      <c r="I2" s="8" t="s">
        <v>438</v>
      </c>
      <c r="J2" s="9"/>
      <c r="K2" s="9"/>
    </row>
    <row r="3" spans="1:11" s="14" customFormat="1" ht="15" customHeight="1" x14ac:dyDescent="0.2">
      <c r="A3" s="10" t="s">
        <v>3</v>
      </c>
      <c r="B3" s="240" t="s">
        <v>4</v>
      </c>
      <c r="C3" s="241"/>
      <c r="D3" s="242"/>
      <c r="E3" s="240" t="s">
        <v>5</v>
      </c>
      <c r="F3" s="241"/>
      <c r="G3" s="242"/>
      <c r="H3" s="11"/>
      <c r="I3" s="12" t="s">
        <v>6</v>
      </c>
      <c r="J3" s="13"/>
      <c r="K3" s="13"/>
    </row>
    <row r="4" spans="1:11" ht="15" customHeight="1" x14ac:dyDescent="0.2">
      <c r="A4" s="15">
        <v>1</v>
      </c>
      <c r="B4" s="16"/>
      <c r="C4" s="17" t="s">
        <v>7</v>
      </c>
      <c r="D4" s="18"/>
      <c r="E4" s="19"/>
      <c r="F4" s="17" t="s">
        <v>357</v>
      </c>
      <c r="G4" s="18"/>
      <c r="H4" s="18"/>
      <c r="I4" s="20">
        <v>2508</v>
      </c>
      <c r="J4" s="21"/>
      <c r="K4" s="21"/>
    </row>
    <row r="5" spans="1:11" ht="15" customHeight="1" x14ac:dyDescent="0.2">
      <c r="A5" s="15">
        <f t="shared" ref="A5:A36" si="0">A4+1</f>
        <v>2</v>
      </c>
      <c r="B5" s="16"/>
      <c r="C5" s="17" t="s">
        <v>9</v>
      </c>
      <c r="D5" s="18"/>
      <c r="E5" s="19"/>
      <c r="F5" s="17" t="s">
        <v>358</v>
      </c>
      <c r="G5" s="18"/>
      <c r="H5" s="18"/>
      <c r="I5" s="20">
        <v>6974</v>
      </c>
      <c r="J5" s="21"/>
      <c r="K5" s="21"/>
    </row>
    <row r="6" spans="1:11" ht="15" customHeight="1" x14ac:dyDescent="0.2">
      <c r="A6" s="15">
        <f t="shared" si="0"/>
        <v>3</v>
      </c>
      <c r="B6" s="16"/>
      <c r="C6" s="17" t="s">
        <v>11</v>
      </c>
      <c r="D6" s="18"/>
      <c r="E6" s="19"/>
      <c r="F6" s="17" t="s">
        <v>359</v>
      </c>
      <c r="G6" s="18"/>
      <c r="H6" s="18"/>
      <c r="I6" s="20">
        <v>1369</v>
      </c>
      <c r="J6" s="21"/>
      <c r="K6" s="21"/>
    </row>
    <row r="7" spans="1:11" ht="15" customHeight="1" x14ac:dyDescent="0.2">
      <c r="A7" s="15">
        <f t="shared" si="0"/>
        <v>4</v>
      </c>
      <c r="B7" s="16"/>
      <c r="C7" s="17" t="s">
        <v>13</v>
      </c>
      <c r="D7" s="18"/>
      <c r="E7" s="19"/>
      <c r="F7" s="17" t="s">
        <v>360</v>
      </c>
      <c r="G7" s="18"/>
      <c r="H7" s="18"/>
      <c r="I7" s="20">
        <v>2580</v>
      </c>
      <c r="J7" s="21"/>
      <c r="K7" s="21"/>
    </row>
    <row r="8" spans="1:11" ht="15" customHeight="1" x14ac:dyDescent="0.2">
      <c r="A8" s="15">
        <f t="shared" si="0"/>
        <v>5</v>
      </c>
      <c r="B8" s="16"/>
      <c r="C8" s="17" t="s">
        <v>15</v>
      </c>
      <c r="D8" s="18"/>
      <c r="E8" s="19"/>
      <c r="F8" s="17" t="s">
        <v>361</v>
      </c>
      <c r="G8" s="18"/>
      <c r="H8" s="18"/>
      <c r="I8" s="20">
        <v>1818</v>
      </c>
      <c r="J8" s="21"/>
      <c r="K8" s="21"/>
    </row>
    <row r="9" spans="1:11" ht="15" customHeight="1" x14ac:dyDescent="0.2">
      <c r="A9" s="15">
        <f t="shared" si="0"/>
        <v>6</v>
      </c>
      <c r="B9" s="16"/>
      <c r="C9" s="17" t="s">
        <v>17</v>
      </c>
      <c r="D9" s="18"/>
      <c r="E9" s="19"/>
      <c r="F9" s="17" t="s">
        <v>362</v>
      </c>
      <c r="G9" s="18"/>
      <c r="H9" s="18"/>
      <c r="I9" s="20">
        <v>2322</v>
      </c>
      <c r="J9" s="21"/>
      <c r="K9" s="21"/>
    </row>
    <row r="10" spans="1:11" ht="15" customHeight="1" x14ac:dyDescent="0.2">
      <c r="A10" s="15">
        <f t="shared" si="0"/>
        <v>7</v>
      </c>
      <c r="B10" s="16"/>
      <c r="C10" s="17" t="s">
        <v>19</v>
      </c>
      <c r="D10" s="18"/>
      <c r="E10" s="19"/>
      <c r="F10" s="17" t="s">
        <v>362</v>
      </c>
      <c r="G10" s="18"/>
      <c r="H10" s="18"/>
      <c r="I10" s="20">
        <v>2384</v>
      </c>
      <c r="J10" s="21"/>
      <c r="K10" s="21"/>
    </row>
    <row r="11" spans="1:11" ht="15" customHeight="1" x14ac:dyDescent="0.2">
      <c r="A11" s="15">
        <f t="shared" si="0"/>
        <v>8</v>
      </c>
      <c r="B11" s="16"/>
      <c r="C11" s="17" t="s">
        <v>20</v>
      </c>
      <c r="D11" s="18"/>
      <c r="E11" s="19"/>
      <c r="F11" s="17" t="s">
        <v>363</v>
      </c>
      <c r="G11" s="18"/>
      <c r="H11" s="18"/>
      <c r="I11" s="20">
        <v>1195</v>
      </c>
      <c r="J11" s="21"/>
      <c r="K11" s="21"/>
    </row>
    <row r="12" spans="1:11" ht="15" customHeight="1" x14ac:dyDescent="0.2">
      <c r="A12" s="15">
        <f t="shared" si="0"/>
        <v>9</v>
      </c>
      <c r="B12" s="16"/>
      <c r="C12" s="17" t="s">
        <v>22</v>
      </c>
      <c r="D12" s="18"/>
      <c r="E12" s="19"/>
      <c r="F12" s="17" t="s">
        <v>363</v>
      </c>
      <c r="G12" s="18"/>
      <c r="H12" s="18"/>
      <c r="I12" s="20">
        <v>1195</v>
      </c>
      <c r="J12" s="21"/>
      <c r="K12" s="21"/>
    </row>
    <row r="13" spans="1:11" ht="15" customHeight="1" x14ac:dyDescent="0.2">
      <c r="A13" s="15">
        <f t="shared" si="0"/>
        <v>10</v>
      </c>
      <c r="B13" s="16"/>
      <c r="C13" s="17" t="s">
        <v>23</v>
      </c>
      <c r="D13" s="18"/>
      <c r="E13" s="19"/>
      <c r="F13" s="17" t="s">
        <v>364</v>
      </c>
      <c r="G13" s="18"/>
      <c r="H13" s="18"/>
      <c r="I13" s="20">
        <v>6586</v>
      </c>
      <c r="J13" s="21"/>
      <c r="K13" s="21"/>
    </row>
    <row r="14" spans="1:11" ht="15" customHeight="1" x14ac:dyDescent="0.2">
      <c r="A14" s="15">
        <f t="shared" si="0"/>
        <v>11</v>
      </c>
      <c r="B14" s="16"/>
      <c r="C14" s="17" t="s">
        <v>25</v>
      </c>
      <c r="D14" s="18"/>
      <c r="E14" s="19"/>
      <c r="F14" s="17" t="s">
        <v>364</v>
      </c>
      <c r="G14" s="18"/>
      <c r="H14" s="18"/>
      <c r="I14" s="20">
        <v>2694</v>
      </c>
      <c r="J14" s="21"/>
      <c r="K14" s="21"/>
    </row>
    <row r="15" spans="1:11" ht="15" customHeight="1" x14ac:dyDescent="0.2">
      <c r="A15" s="15">
        <f t="shared" si="0"/>
        <v>12</v>
      </c>
      <c r="B15" s="16"/>
      <c r="C15" s="17" t="s">
        <v>26</v>
      </c>
      <c r="D15" s="18"/>
      <c r="E15" s="19"/>
      <c r="F15" s="17" t="s">
        <v>365</v>
      </c>
      <c r="G15" s="18"/>
      <c r="H15" s="18"/>
      <c r="I15" s="20">
        <v>3067</v>
      </c>
      <c r="J15" s="21"/>
      <c r="K15" s="21"/>
    </row>
    <row r="16" spans="1:11" ht="15" customHeight="1" x14ac:dyDescent="0.2">
      <c r="A16" s="15">
        <f t="shared" si="0"/>
        <v>13</v>
      </c>
      <c r="B16" s="16"/>
      <c r="C16" s="17" t="s">
        <v>28</v>
      </c>
      <c r="D16" s="18"/>
      <c r="E16" s="19"/>
      <c r="F16" s="17" t="s">
        <v>366</v>
      </c>
      <c r="G16" s="18"/>
      <c r="H16" s="18"/>
      <c r="I16" s="20">
        <v>2506</v>
      </c>
      <c r="J16" s="21"/>
      <c r="K16" s="21"/>
    </row>
    <row r="17" spans="1:11" ht="15" customHeight="1" x14ac:dyDescent="0.2">
      <c r="A17" s="15">
        <f t="shared" si="0"/>
        <v>14</v>
      </c>
      <c r="B17" s="16"/>
      <c r="C17" s="17" t="s">
        <v>30</v>
      </c>
      <c r="D17" s="18"/>
      <c r="E17" s="19"/>
      <c r="F17" s="17" t="s">
        <v>31</v>
      </c>
      <c r="G17" s="18"/>
      <c r="H17" s="18"/>
      <c r="I17" s="20">
        <v>5583</v>
      </c>
      <c r="J17" s="21"/>
      <c r="K17" s="21"/>
    </row>
    <row r="18" spans="1:11" ht="15" customHeight="1" x14ac:dyDescent="0.2">
      <c r="A18" s="15">
        <f t="shared" si="0"/>
        <v>15</v>
      </c>
      <c r="B18" s="16"/>
      <c r="C18" s="17" t="s">
        <v>32</v>
      </c>
      <c r="D18" s="18"/>
      <c r="E18" s="19"/>
      <c r="F18" s="17" t="s">
        <v>367</v>
      </c>
      <c r="G18" s="18"/>
      <c r="H18" s="18"/>
      <c r="I18" s="20">
        <v>896</v>
      </c>
      <c r="J18" s="21"/>
      <c r="K18" s="21"/>
    </row>
    <row r="19" spans="1:11" ht="15" customHeight="1" x14ac:dyDescent="0.2">
      <c r="A19" s="15">
        <f t="shared" si="0"/>
        <v>16</v>
      </c>
      <c r="B19" s="16"/>
      <c r="C19" s="17" t="s">
        <v>34</v>
      </c>
      <c r="D19" s="18"/>
      <c r="E19" s="19"/>
      <c r="F19" s="17" t="s">
        <v>368</v>
      </c>
      <c r="G19" s="18"/>
      <c r="H19" s="18"/>
      <c r="I19" s="20">
        <v>1509</v>
      </c>
      <c r="J19" s="21"/>
      <c r="K19" s="21"/>
    </row>
    <row r="20" spans="1:11" ht="15" customHeight="1" x14ac:dyDescent="0.2">
      <c r="A20" s="15">
        <f t="shared" si="0"/>
        <v>17</v>
      </c>
      <c r="B20" s="16"/>
      <c r="C20" s="17" t="s">
        <v>36</v>
      </c>
      <c r="D20" s="18"/>
      <c r="E20" s="19"/>
      <c r="F20" s="17" t="s">
        <v>368</v>
      </c>
      <c r="G20" s="18"/>
      <c r="H20" s="18"/>
      <c r="I20" s="20">
        <v>3900</v>
      </c>
      <c r="J20" s="21"/>
      <c r="K20" s="21"/>
    </row>
    <row r="21" spans="1:11" ht="15" customHeight="1" x14ac:dyDescent="0.2">
      <c r="A21" s="15">
        <f t="shared" si="0"/>
        <v>18</v>
      </c>
      <c r="B21" s="16"/>
      <c r="C21" s="17" t="s">
        <v>37</v>
      </c>
      <c r="D21" s="18"/>
      <c r="E21" s="19"/>
      <c r="F21" s="17" t="s">
        <v>369</v>
      </c>
      <c r="G21" s="18"/>
      <c r="H21" s="18"/>
      <c r="I21" s="20">
        <v>968</v>
      </c>
      <c r="J21" s="21"/>
      <c r="K21" s="21"/>
    </row>
    <row r="22" spans="1:11" ht="15" customHeight="1" x14ac:dyDescent="0.2">
      <c r="A22" s="15">
        <f t="shared" si="0"/>
        <v>19</v>
      </c>
      <c r="B22" s="16"/>
      <c r="C22" s="17" t="s">
        <v>39</v>
      </c>
      <c r="D22" s="18"/>
      <c r="E22" s="19"/>
      <c r="F22" s="17" t="s">
        <v>370</v>
      </c>
      <c r="G22" s="18"/>
      <c r="H22" s="18"/>
      <c r="I22" s="20">
        <v>2278</v>
      </c>
      <c r="J22" s="21"/>
      <c r="K22" s="21"/>
    </row>
    <row r="23" spans="1:11" ht="15" customHeight="1" x14ac:dyDescent="0.2">
      <c r="A23" s="15">
        <f t="shared" si="0"/>
        <v>20</v>
      </c>
      <c r="B23" s="16"/>
      <c r="C23" s="17" t="s">
        <v>41</v>
      </c>
      <c r="D23" s="18"/>
      <c r="E23" s="19"/>
      <c r="F23" s="17" t="s">
        <v>371</v>
      </c>
      <c r="G23" s="18"/>
      <c r="H23" s="18"/>
      <c r="I23" s="20">
        <v>1974</v>
      </c>
      <c r="J23" s="21"/>
      <c r="K23" s="21"/>
    </row>
    <row r="24" spans="1:11" ht="15" customHeight="1" x14ac:dyDescent="0.2">
      <c r="A24" s="15">
        <f t="shared" si="0"/>
        <v>21</v>
      </c>
      <c r="B24" s="16"/>
      <c r="C24" s="17" t="s">
        <v>43</v>
      </c>
      <c r="D24" s="18"/>
      <c r="E24" s="19"/>
      <c r="F24" s="17" t="s">
        <v>372</v>
      </c>
      <c r="G24" s="18"/>
      <c r="H24" s="18"/>
      <c r="I24" s="20">
        <v>1818</v>
      </c>
      <c r="J24" s="21"/>
      <c r="K24" s="21"/>
    </row>
    <row r="25" spans="1:11" ht="15" customHeight="1" x14ac:dyDescent="0.2">
      <c r="A25" s="15">
        <f t="shared" si="0"/>
        <v>22</v>
      </c>
      <c r="B25" s="16"/>
      <c r="C25" s="17" t="s">
        <v>45</v>
      </c>
      <c r="D25" s="18"/>
      <c r="E25" s="19"/>
      <c r="F25" s="17" t="s">
        <v>373</v>
      </c>
      <c r="G25" s="18"/>
      <c r="H25" s="18"/>
      <c r="I25" s="20">
        <v>1654</v>
      </c>
      <c r="J25" s="21"/>
      <c r="K25" s="21"/>
    </row>
    <row r="26" spans="1:11" ht="15" customHeight="1" x14ac:dyDescent="0.2">
      <c r="A26" s="15">
        <f t="shared" si="0"/>
        <v>23</v>
      </c>
      <c r="B26" s="16"/>
      <c r="C26" s="17" t="s">
        <v>47</v>
      </c>
      <c r="D26" s="18"/>
      <c r="E26" s="19"/>
      <c r="F26" s="17" t="s">
        <v>374</v>
      </c>
      <c r="G26" s="18"/>
      <c r="H26" s="18"/>
      <c r="I26" s="20">
        <v>2704</v>
      </c>
      <c r="J26" s="21"/>
      <c r="K26" s="21"/>
    </row>
    <row r="27" spans="1:11" ht="15" customHeight="1" x14ac:dyDescent="0.2">
      <c r="A27" s="15">
        <f t="shared" si="0"/>
        <v>24</v>
      </c>
      <c r="B27" s="16"/>
      <c r="C27" s="17" t="s">
        <v>49</v>
      </c>
      <c r="D27" s="18"/>
      <c r="E27" s="19"/>
      <c r="F27" s="17" t="s">
        <v>50</v>
      </c>
      <c r="G27" s="18"/>
      <c r="H27" s="18"/>
      <c r="I27" s="20">
        <v>1411</v>
      </c>
      <c r="J27" s="21"/>
      <c r="K27" s="21"/>
    </row>
    <row r="28" spans="1:11" ht="15" customHeight="1" x14ac:dyDescent="0.2">
      <c r="A28" s="15">
        <f t="shared" si="0"/>
        <v>25</v>
      </c>
      <c r="B28" s="16"/>
      <c r="C28" s="17" t="s">
        <v>51</v>
      </c>
      <c r="D28" s="18"/>
      <c r="E28" s="19"/>
      <c r="F28" s="17" t="s">
        <v>52</v>
      </c>
      <c r="G28" s="18"/>
      <c r="H28" s="18"/>
      <c r="I28" s="20">
        <v>1295</v>
      </c>
      <c r="J28" s="21"/>
      <c r="K28" s="21"/>
    </row>
    <row r="29" spans="1:11" ht="15" customHeight="1" x14ac:dyDescent="0.2">
      <c r="A29" s="15">
        <f t="shared" si="0"/>
        <v>26</v>
      </c>
      <c r="B29" s="16"/>
      <c r="C29" s="17" t="s">
        <v>53</v>
      </c>
      <c r="D29" s="18"/>
      <c r="E29" s="19"/>
      <c r="F29" s="17" t="s">
        <v>358</v>
      </c>
      <c r="G29" s="18"/>
      <c r="H29" s="18"/>
      <c r="I29" s="20">
        <v>3020</v>
      </c>
      <c r="J29" s="21"/>
      <c r="K29" s="21"/>
    </row>
    <row r="30" spans="1:11" ht="15" customHeight="1" x14ac:dyDescent="0.2">
      <c r="A30" s="15">
        <f t="shared" si="0"/>
        <v>27</v>
      </c>
      <c r="B30" s="16"/>
      <c r="C30" s="17" t="s">
        <v>54</v>
      </c>
      <c r="D30" s="18"/>
      <c r="E30" s="19"/>
      <c r="F30" s="17" t="s">
        <v>375</v>
      </c>
      <c r="G30" s="18"/>
      <c r="H30" s="18"/>
      <c r="I30" s="20">
        <v>4959</v>
      </c>
      <c r="J30" s="21"/>
      <c r="K30" s="21"/>
    </row>
    <row r="31" spans="1:11" ht="15" customHeight="1" x14ac:dyDescent="0.2">
      <c r="A31" s="15">
        <f t="shared" si="0"/>
        <v>28</v>
      </c>
      <c r="B31" s="16"/>
      <c r="C31" s="17" t="s">
        <v>376</v>
      </c>
      <c r="D31" s="18"/>
      <c r="E31" s="19"/>
      <c r="F31" s="17" t="s">
        <v>377</v>
      </c>
      <c r="G31" s="18"/>
      <c r="H31" s="18"/>
      <c r="I31" s="20">
        <v>2942</v>
      </c>
      <c r="J31" s="21"/>
      <c r="K31" s="21"/>
    </row>
    <row r="32" spans="1:11" ht="15" customHeight="1" x14ac:dyDescent="0.2">
      <c r="A32" s="15">
        <f t="shared" si="0"/>
        <v>29</v>
      </c>
      <c r="B32" s="16"/>
      <c r="C32" s="17" t="s">
        <v>58</v>
      </c>
      <c r="D32" s="18"/>
      <c r="E32" s="19"/>
      <c r="F32" s="17" t="s">
        <v>378</v>
      </c>
      <c r="G32" s="18"/>
      <c r="H32" s="18"/>
      <c r="I32" s="20">
        <v>2199</v>
      </c>
      <c r="J32" s="21"/>
      <c r="K32" s="21"/>
    </row>
    <row r="33" spans="1:11" ht="15" customHeight="1" x14ac:dyDescent="0.2">
      <c r="A33" s="15">
        <f t="shared" si="0"/>
        <v>30</v>
      </c>
      <c r="B33" s="16"/>
      <c r="C33" s="17" t="s">
        <v>60</v>
      </c>
      <c r="D33" s="18"/>
      <c r="E33" s="19"/>
      <c r="F33" s="17" t="s">
        <v>61</v>
      </c>
      <c r="G33" s="18"/>
      <c r="H33" s="18"/>
      <c r="I33" s="20">
        <v>3467</v>
      </c>
      <c r="J33" s="21"/>
      <c r="K33" s="21"/>
    </row>
    <row r="34" spans="1:11" ht="15" customHeight="1" x14ac:dyDescent="0.2">
      <c r="A34" s="15">
        <f t="shared" si="0"/>
        <v>31</v>
      </c>
      <c r="B34" s="16"/>
      <c r="C34" s="17" t="s">
        <v>62</v>
      </c>
      <c r="D34" s="18"/>
      <c r="E34" s="19"/>
      <c r="F34" s="17" t="s">
        <v>31</v>
      </c>
      <c r="G34" s="18"/>
      <c r="H34" s="18"/>
      <c r="I34" s="20">
        <v>640</v>
      </c>
      <c r="J34" s="21"/>
      <c r="K34" s="21"/>
    </row>
    <row r="35" spans="1:11" ht="15" customHeight="1" x14ac:dyDescent="0.2">
      <c r="A35" s="15">
        <f t="shared" si="0"/>
        <v>32</v>
      </c>
      <c r="B35" s="16"/>
      <c r="C35" s="17" t="s">
        <v>63</v>
      </c>
      <c r="D35" s="18"/>
      <c r="E35" s="19"/>
      <c r="F35" s="17" t="s">
        <v>31</v>
      </c>
      <c r="G35" s="18"/>
      <c r="H35" s="18"/>
      <c r="I35" s="20">
        <v>1242</v>
      </c>
      <c r="J35" s="21"/>
      <c r="K35" s="21"/>
    </row>
    <row r="36" spans="1:11" ht="15" customHeight="1" x14ac:dyDescent="0.2">
      <c r="A36" s="15">
        <f t="shared" si="0"/>
        <v>33</v>
      </c>
      <c r="B36" s="16"/>
      <c r="C36" s="17" t="s">
        <v>64</v>
      </c>
      <c r="D36" s="18"/>
      <c r="E36" s="19"/>
      <c r="F36" s="17" t="s">
        <v>379</v>
      </c>
      <c r="G36" s="18"/>
      <c r="H36" s="18"/>
      <c r="I36" s="20">
        <v>528</v>
      </c>
      <c r="J36" s="21"/>
      <c r="K36" s="21"/>
    </row>
    <row r="37" spans="1:11" ht="15" customHeight="1" x14ac:dyDescent="0.2">
      <c r="A37" s="15">
        <f t="shared" ref="A37:A100" si="1">A36+1</f>
        <v>34</v>
      </c>
      <c r="B37" s="16"/>
      <c r="C37" s="17" t="s">
        <v>66</v>
      </c>
      <c r="D37" s="18"/>
      <c r="E37" s="19"/>
      <c r="F37" s="17" t="s">
        <v>380</v>
      </c>
      <c r="G37" s="18"/>
      <c r="H37" s="18"/>
      <c r="I37" s="20">
        <v>3813</v>
      </c>
      <c r="J37" s="21"/>
      <c r="K37" s="21"/>
    </row>
    <row r="38" spans="1:11" ht="15" customHeight="1" x14ac:dyDescent="0.2">
      <c r="A38" s="15">
        <f t="shared" si="1"/>
        <v>35</v>
      </c>
      <c r="B38" s="16"/>
      <c r="C38" s="17" t="s">
        <v>68</v>
      </c>
      <c r="D38" s="18"/>
      <c r="E38" s="19"/>
      <c r="F38" s="17" t="s">
        <v>52</v>
      </c>
      <c r="G38" s="18"/>
      <c r="H38" s="18"/>
      <c r="I38" s="20">
        <v>3165</v>
      </c>
      <c r="J38" s="21"/>
      <c r="K38" s="21"/>
    </row>
    <row r="39" spans="1:11" ht="15" customHeight="1" x14ac:dyDescent="0.2">
      <c r="A39" s="15">
        <f t="shared" si="1"/>
        <v>36</v>
      </c>
      <c r="B39" s="16"/>
      <c r="C39" s="17" t="s">
        <v>69</v>
      </c>
      <c r="D39" s="18"/>
      <c r="E39" s="19"/>
      <c r="F39" s="17" t="s">
        <v>381</v>
      </c>
      <c r="G39" s="18"/>
      <c r="H39" s="18"/>
      <c r="I39" s="20">
        <v>2216</v>
      </c>
      <c r="J39" s="21"/>
      <c r="K39" s="21"/>
    </row>
    <row r="40" spans="1:11" ht="15" customHeight="1" x14ac:dyDescent="0.2">
      <c r="A40" s="15">
        <f t="shared" si="1"/>
        <v>37</v>
      </c>
      <c r="B40" s="16"/>
      <c r="C40" s="17" t="s">
        <v>71</v>
      </c>
      <c r="D40" s="18"/>
      <c r="E40" s="19"/>
      <c r="F40" s="17" t="s">
        <v>381</v>
      </c>
      <c r="G40" s="18"/>
      <c r="H40" s="18"/>
      <c r="I40" s="20">
        <v>6246</v>
      </c>
      <c r="J40" s="21"/>
      <c r="K40" s="21"/>
    </row>
    <row r="41" spans="1:11" ht="15" customHeight="1" x14ac:dyDescent="0.2">
      <c r="A41" s="15">
        <f t="shared" si="1"/>
        <v>38</v>
      </c>
      <c r="B41" s="16"/>
      <c r="C41" s="17" t="s">
        <v>72</v>
      </c>
      <c r="D41" s="18"/>
      <c r="E41" s="19"/>
      <c r="F41" s="17" t="s">
        <v>61</v>
      </c>
      <c r="G41" s="18"/>
      <c r="H41" s="18"/>
      <c r="I41" s="20">
        <v>1673</v>
      </c>
      <c r="J41" s="21"/>
      <c r="K41" s="21"/>
    </row>
    <row r="42" spans="1:11" ht="15" customHeight="1" x14ac:dyDescent="0.2">
      <c r="A42" s="15">
        <f t="shared" si="1"/>
        <v>39</v>
      </c>
      <c r="B42" s="16"/>
      <c r="C42" s="17" t="s">
        <v>73</v>
      </c>
      <c r="D42" s="18"/>
      <c r="E42" s="19"/>
      <c r="F42" s="17" t="s">
        <v>74</v>
      </c>
      <c r="G42" s="18"/>
      <c r="H42" s="18"/>
      <c r="I42" s="20">
        <v>1424</v>
      </c>
      <c r="J42" s="21"/>
      <c r="K42" s="21"/>
    </row>
    <row r="43" spans="1:11" ht="15" customHeight="1" x14ac:dyDescent="0.2">
      <c r="A43" s="15">
        <f t="shared" si="1"/>
        <v>40</v>
      </c>
      <c r="B43" s="16"/>
      <c r="C43" s="17" t="s">
        <v>75</v>
      </c>
      <c r="D43" s="18"/>
      <c r="E43" s="19"/>
      <c r="F43" s="17" t="s">
        <v>76</v>
      </c>
      <c r="G43" s="18"/>
      <c r="H43" s="18"/>
      <c r="I43" s="20">
        <v>1628</v>
      </c>
      <c r="J43" s="21"/>
      <c r="K43" s="21"/>
    </row>
    <row r="44" spans="1:11" ht="15" customHeight="1" x14ac:dyDescent="0.2">
      <c r="A44" s="15">
        <f t="shared" si="1"/>
        <v>41</v>
      </c>
      <c r="B44" s="16"/>
      <c r="C44" s="17" t="s">
        <v>77</v>
      </c>
      <c r="D44" s="18"/>
      <c r="E44" s="19"/>
      <c r="F44" s="17" t="s">
        <v>382</v>
      </c>
      <c r="G44" s="18"/>
      <c r="H44" s="18"/>
      <c r="I44" s="20">
        <v>18742</v>
      </c>
      <c r="J44" s="21"/>
      <c r="K44" s="21"/>
    </row>
    <row r="45" spans="1:11" ht="15" customHeight="1" x14ac:dyDescent="0.2">
      <c r="A45" s="15">
        <f t="shared" si="1"/>
        <v>42</v>
      </c>
      <c r="B45" s="16"/>
      <c r="C45" s="17" t="s">
        <v>79</v>
      </c>
      <c r="D45" s="18"/>
      <c r="E45" s="19"/>
      <c r="F45" s="17" t="s">
        <v>383</v>
      </c>
      <c r="G45" s="18"/>
      <c r="H45" s="18"/>
      <c r="I45" s="20">
        <v>24272</v>
      </c>
      <c r="J45" s="21"/>
      <c r="K45" s="21"/>
    </row>
    <row r="46" spans="1:11" ht="15" customHeight="1" x14ac:dyDescent="0.2">
      <c r="A46" s="15">
        <f t="shared" si="1"/>
        <v>43</v>
      </c>
      <c r="B46" s="16"/>
      <c r="C46" s="17" t="s">
        <v>81</v>
      </c>
      <c r="D46" s="18"/>
      <c r="E46" s="19"/>
      <c r="F46" s="17" t="s">
        <v>82</v>
      </c>
      <c r="G46" s="18"/>
      <c r="H46" s="18"/>
      <c r="I46" s="20">
        <v>26079</v>
      </c>
      <c r="J46" s="21"/>
      <c r="K46" s="21"/>
    </row>
    <row r="47" spans="1:11" ht="15" customHeight="1" x14ac:dyDescent="0.2">
      <c r="A47" s="15">
        <f t="shared" si="1"/>
        <v>44</v>
      </c>
      <c r="B47" s="16"/>
      <c r="C47" s="17" t="s">
        <v>83</v>
      </c>
      <c r="D47" s="18"/>
      <c r="E47" s="19"/>
      <c r="F47" s="17" t="s">
        <v>384</v>
      </c>
      <c r="G47" s="18"/>
      <c r="H47" s="18"/>
      <c r="I47" s="20">
        <v>13039</v>
      </c>
      <c r="J47" s="21"/>
      <c r="K47" s="21"/>
    </row>
    <row r="48" spans="1:11" ht="15" customHeight="1" x14ac:dyDescent="0.2">
      <c r="A48" s="15">
        <f t="shared" si="1"/>
        <v>45</v>
      </c>
      <c r="B48" s="16"/>
      <c r="C48" s="17" t="s">
        <v>85</v>
      </c>
      <c r="D48" s="18"/>
      <c r="E48" s="19"/>
      <c r="F48" s="17" t="s">
        <v>385</v>
      </c>
      <c r="G48" s="18"/>
      <c r="H48" s="18"/>
      <c r="I48" s="20">
        <v>49446</v>
      </c>
      <c r="J48" s="21"/>
      <c r="K48" s="21"/>
    </row>
    <row r="49" spans="1:11" ht="15" customHeight="1" x14ac:dyDescent="0.2">
      <c r="A49" s="15">
        <f t="shared" si="1"/>
        <v>46</v>
      </c>
      <c r="B49" s="16"/>
      <c r="C49" s="17" t="s">
        <v>87</v>
      </c>
      <c r="D49" s="18"/>
      <c r="E49" s="19"/>
      <c r="F49" s="17" t="s">
        <v>386</v>
      </c>
      <c r="G49" s="18"/>
      <c r="H49" s="18"/>
      <c r="I49" s="20">
        <v>263499</v>
      </c>
      <c r="J49" s="21"/>
      <c r="K49" s="21"/>
    </row>
    <row r="50" spans="1:11" ht="16.5" customHeight="1" x14ac:dyDescent="0.2">
      <c r="A50" s="15">
        <f t="shared" si="1"/>
        <v>47</v>
      </c>
      <c r="B50" s="16"/>
      <c r="C50" s="17" t="s">
        <v>89</v>
      </c>
      <c r="D50" s="18"/>
      <c r="E50" s="19"/>
      <c r="F50" s="17" t="s">
        <v>90</v>
      </c>
      <c r="G50" s="18"/>
      <c r="H50" s="18"/>
      <c r="I50" s="20">
        <v>109400</v>
      </c>
      <c r="J50" s="21"/>
      <c r="K50" s="21"/>
    </row>
    <row r="51" spans="1:11" ht="15" customHeight="1" x14ac:dyDescent="0.2">
      <c r="A51" s="42">
        <v>48</v>
      </c>
      <c r="B51" s="43" t="s">
        <v>452</v>
      </c>
      <c r="C51" s="44" t="s">
        <v>91</v>
      </c>
      <c r="D51" s="45"/>
      <c r="E51" s="46"/>
      <c r="F51" s="44" t="s">
        <v>533</v>
      </c>
      <c r="G51" s="45"/>
      <c r="H51" s="45"/>
      <c r="I51" s="48">
        <v>206000</v>
      </c>
      <c r="J51" s="21"/>
      <c r="K51" s="22"/>
    </row>
    <row r="52" spans="1:11" ht="15" customHeight="1" x14ac:dyDescent="0.2">
      <c r="A52" s="15">
        <v>49</v>
      </c>
      <c r="B52" s="16"/>
      <c r="C52" s="17" t="s">
        <v>93</v>
      </c>
      <c r="D52" s="18"/>
      <c r="E52" s="19"/>
      <c r="F52" s="23" t="s">
        <v>388</v>
      </c>
      <c r="G52" s="24"/>
      <c r="H52" s="24"/>
      <c r="I52" s="20">
        <v>68012</v>
      </c>
      <c r="J52" s="21"/>
      <c r="K52" s="21"/>
    </row>
    <row r="53" spans="1:11" ht="15" customHeight="1" x14ac:dyDescent="0.2">
      <c r="A53" s="15">
        <f t="shared" si="1"/>
        <v>50</v>
      </c>
      <c r="B53" s="16"/>
      <c r="C53" s="17" t="s">
        <v>95</v>
      </c>
      <c r="D53" s="18"/>
      <c r="E53" s="19"/>
      <c r="F53" s="17" t="s">
        <v>96</v>
      </c>
      <c r="G53" s="18"/>
      <c r="H53" s="18"/>
      <c r="I53" s="20">
        <v>49200</v>
      </c>
      <c r="J53" s="21"/>
      <c r="K53" s="21"/>
    </row>
    <row r="54" spans="1:11" ht="15" customHeight="1" x14ac:dyDescent="0.2">
      <c r="A54" s="15">
        <f t="shared" si="1"/>
        <v>51</v>
      </c>
      <c r="B54" s="16"/>
      <c r="C54" s="17" t="s">
        <v>97</v>
      </c>
      <c r="D54" s="18"/>
      <c r="E54" s="19"/>
      <c r="F54" s="17" t="s">
        <v>98</v>
      </c>
      <c r="G54" s="18"/>
      <c r="H54" s="18"/>
      <c r="I54" s="20">
        <v>653</v>
      </c>
      <c r="J54" s="21"/>
      <c r="K54" s="21"/>
    </row>
    <row r="55" spans="1:11" ht="15" customHeight="1" x14ac:dyDescent="0.2">
      <c r="A55" s="15">
        <f t="shared" si="1"/>
        <v>52</v>
      </c>
      <c r="B55" s="16"/>
      <c r="C55" s="17" t="s">
        <v>99</v>
      </c>
      <c r="D55" s="18"/>
      <c r="E55" s="19"/>
      <c r="F55" s="17" t="s">
        <v>100</v>
      </c>
      <c r="G55" s="18"/>
      <c r="H55" s="18"/>
      <c r="I55" s="20">
        <v>1251</v>
      </c>
      <c r="J55" s="21"/>
      <c r="K55" s="21"/>
    </row>
    <row r="56" spans="1:11" ht="15" customHeight="1" x14ac:dyDescent="0.2">
      <c r="A56" s="15">
        <f t="shared" si="1"/>
        <v>53</v>
      </c>
      <c r="B56" s="16"/>
      <c r="C56" s="17" t="s">
        <v>101</v>
      </c>
      <c r="D56" s="18"/>
      <c r="E56" s="19"/>
      <c r="F56" s="17" t="s">
        <v>74</v>
      </c>
      <c r="G56" s="18"/>
      <c r="H56" s="18"/>
      <c r="I56" s="20">
        <v>547</v>
      </c>
      <c r="J56" s="21"/>
      <c r="K56" s="21"/>
    </row>
    <row r="57" spans="1:11" ht="15" customHeight="1" x14ac:dyDescent="0.2">
      <c r="A57" s="25">
        <f t="shared" si="1"/>
        <v>54</v>
      </c>
      <c r="B57" s="26"/>
      <c r="C57" s="27" t="s">
        <v>102</v>
      </c>
      <c r="D57" s="28"/>
      <c r="E57" s="29"/>
      <c r="F57" s="27" t="s">
        <v>103</v>
      </c>
      <c r="G57" s="28"/>
      <c r="H57" s="28"/>
      <c r="I57" s="30">
        <v>489</v>
      </c>
      <c r="J57" s="21"/>
      <c r="K57" s="21"/>
    </row>
    <row r="58" spans="1:11" ht="15" customHeight="1" x14ac:dyDescent="0.2">
      <c r="A58" s="15">
        <f t="shared" si="1"/>
        <v>55</v>
      </c>
      <c r="B58" s="16"/>
      <c r="C58" s="17" t="s">
        <v>104</v>
      </c>
      <c r="D58" s="18"/>
      <c r="E58" s="19"/>
      <c r="F58" s="17" t="s">
        <v>389</v>
      </c>
      <c r="G58" s="18"/>
      <c r="H58" s="18"/>
      <c r="I58" s="20">
        <v>2997</v>
      </c>
      <c r="J58" s="21"/>
      <c r="K58" s="21"/>
    </row>
    <row r="59" spans="1:11" ht="15" customHeight="1" x14ac:dyDescent="0.2">
      <c r="A59" s="15">
        <f t="shared" si="1"/>
        <v>56</v>
      </c>
      <c r="B59" s="16"/>
      <c r="C59" s="17" t="s">
        <v>106</v>
      </c>
      <c r="D59" s="18"/>
      <c r="E59" s="19"/>
      <c r="F59" s="17" t="s">
        <v>390</v>
      </c>
      <c r="G59" s="18"/>
      <c r="H59" s="18"/>
      <c r="I59" s="20">
        <v>1900</v>
      </c>
      <c r="J59" s="21"/>
      <c r="K59" s="21"/>
    </row>
    <row r="60" spans="1:11" ht="15" customHeight="1" x14ac:dyDescent="0.2">
      <c r="A60" s="42">
        <f t="shared" si="1"/>
        <v>57</v>
      </c>
      <c r="B60" s="43" t="s">
        <v>452</v>
      </c>
      <c r="C60" s="44" t="s">
        <v>108</v>
      </c>
      <c r="D60" s="45"/>
      <c r="E60" s="46"/>
      <c r="F60" s="44" t="s">
        <v>390</v>
      </c>
      <c r="G60" s="45"/>
      <c r="H60" s="45"/>
      <c r="I60" s="48">
        <v>1701</v>
      </c>
      <c r="J60" s="21"/>
      <c r="K60" s="21"/>
    </row>
    <row r="61" spans="1:11" ht="15" customHeight="1" x14ac:dyDescent="0.2">
      <c r="A61" s="15">
        <v>58</v>
      </c>
      <c r="B61" s="16"/>
      <c r="C61" s="17" t="s">
        <v>109</v>
      </c>
      <c r="D61" s="18"/>
      <c r="E61" s="19"/>
      <c r="F61" s="17" t="s">
        <v>100</v>
      </c>
      <c r="G61" s="18"/>
      <c r="H61" s="18"/>
      <c r="I61" s="20">
        <v>4002</v>
      </c>
      <c r="J61" s="21"/>
      <c r="K61" s="21"/>
    </row>
    <row r="62" spans="1:11" ht="15" customHeight="1" x14ac:dyDescent="0.2">
      <c r="A62" s="15">
        <f t="shared" si="1"/>
        <v>59</v>
      </c>
      <c r="B62" s="16"/>
      <c r="C62" s="17" t="s">
        <v>534</v>
      </c>
      <c r="D62" s="18"/>
      <c r="E62" s="19"/>
      <c r="F62" s="17" t="s">
        <v>100</v>
      </c>
      <c r="G62" s="18"/>
      <c r="H62" s="18"/>
      <c r="I62" s="20">
        <v>4997</v>
      </c>
      <c r="J62" s="21"/>
      <c r="K62" s="21"/>
    </row>
    <row r="63" spans="1:11" ht="15" customHeight="1" x14ac:dyDescent="0.2">
      <c r="A63" s="15">
        <f t="shared" si="1"/>
        <v>60</v>
      </c>
      <c r="B63" s="16"/>
      <c r="C63" s="17" t="s">
        <v>535</v>
      </c>
      <c r="D63" s="18"/>
      <c r="E63" s="19"/>
      <c r="F63" s="17" t="s">
        <v>100</v>
      </c>
      <c r="G63" s="18"/>
      <c r="H63" s="18"/>
      <c r="I63" s="20">
        <v>3001</v>
      </c>
      <c r="J63" s="21"/>
      <c r="K63" s="21"/>
    </row>
    <row r="64" spans="1:11" ht="15" customHeight="1" x14ac:dyDescent="0.2">
      <c r="A64" s="15">
        <f t="shared" si="1"/>
        <v>61</v>
      </c>
      <c r="B64" s="16"/>
      <c r="C64" s="17" t="s">
        <v>391</v>
      </c>
      <c r="D64" s="18"/>
      <c r="E64" s="19"/>
      <c r="F64" s="17" t="s">
        <v>392</v>
      </c>
      <c r="G64" s="18"/>
      <c r="H64" s="18"/>
      <c r="I64" s="20">
        <v>128</v>
      </c>
      <c r="J64" s="21"/>
      <c r="K64" s="21"/>
    </row>
    <row r="65" spans="1:11" ht="15" customHeight="1" x14ac:dyDescent="0.2">
      <c r="A65" s="15">
        <f t="shared" si="1"/>
        <v>62</v>
      </c>
      <c r="B65" s="16"/>
      <c r="C65" s="17" t="s">
        <v>116</v>
      </c>
      <c r="D65" s="18"/>
      <c r="E65" s="19"/>
      <c r="F65" s="17" t="s">
        <v>393</v>
      </c>
      <c r="G65" s="18"/>
      <c r="H65" s="18"/>
      <c r="I65" s="20">
        <v>953</v>
      </c>
      <c r="J65" s="21"/>
      <c r="K65" s="21"/>
    </row>
    <row r="66" spans="1:11" ht="15" customHeight="1" x14ac:dyDescent="0.2">
      <c r="A66" s="15">
        <f t="shared" si="1"/>
        <v>63</v>
      </c>
      <c r="B66" s="16"/>
      <c r="C66" s="17" t="s">
        <v>118</v>
      </c>
      <c r="D66" s="18"/>
      <c r="E66" s="19"/>
      <c r="F66" s="17" t="s">
        <v>394</v>
      </c>
      <c r="G66" s="18"/>
      <c r="H66" s="18"/>
      <c r="I66" s="20">
        <v>453</v>
      </c>
      <c r="J66" s="21"/>
      <c r="K66" s="21"/>
    </row>
    <row r="67" spans="1:11" ht="15" customHeight="1" x14ac:dyDescent="0.2">
      <c r="A67" s="15">
        <f t="shared" si="1"/>
        <v>64</v>
      </c>
      <c r="B67" s="16"/>
      <c r="C67" s="17" t="s">
        <v>120</v>
      </c>
      <c r="D67" s="18"/>
      <c r="E67" s="19"/>
      <c r="F67" s="17" t="s">
        <v>395</v>
      </c>
      <c r="G67" s="18"/>
      <c r="H67" s="18"/>
      <c r="I67" s="20">
        <v>386</v>
      </c>
      <c r="J67" s="21"/>
      <c r="K67" s="21"/>
    </row>
    <row r="68" spans="1:11" ht="15" customHeight="1" x14ac:dyDescent="0.2">
      <c r="A68" s="15">
        <f t="shared" si="1"/>
        <v>65</v>
      </c>
      <c r="B68" s="16"/>
      <c r="C68" s="17" t="s">
        <v>122</v>
      </c>
      <c r="D68" s="18"/>
      <c r="E68" s="19"/>
      <c r="F68" s="17" t="s">
        <v>395</v>
      </c>
      <c r="G68" s="18"/>
      <c r="H68" s="18"/>
      <c r="I68" s="20">
        <v>274</v>
      </c>
      <c r="J68" s="21"/>
      <c r="K68" s="21"/>
    </row>
    <row r="69" spans="1:11" ht="15" customHeight="1" x14ac:dyDescent="0.2">
      <c r="A69" s="15">
        <f t="shared" si="1"/>
        <v>66</v>
      </c>
      <c r="B69" s="16"/>
      <c r="C69" s="17" t="s">
        <v>123</v>
      </c>
      <c r="D69" s="18"/>
      <c r="E69" s="19"/>
      <c r="F69" s="17" t="s">
        <v>124</v>
      </c>
      <c r="G69" s="18"/>
      <c r="H69" s="18"/>
      <c r="I69" s="20">
        <v>2849</v>
      </c>
      <c r="J69" s="21"/>
      <c r="K69" s="21"/>
    </row>
    <row r="70" spans="1:11" ht="15" customHeight="1" x14ac:dyDescent="0.2">
      <c r="A70" s="15">
        <f t="shared" si="1"/>
        <v>67</v>
      </c>
      <c r="B70" s="16"/>
      <c r="C70" s="17" t="s">
        <v>125</v>
      </c>
      <c r="D70" s="18"/>
      <c r="E70" s="19"/>
      <c r="F70" s="17" t="s">
        <v>126</v>
      </c>
      <c r="G70" s="18"/>
      <c r="H70" s="18"/>
      <c r="I70" s="20">
        <v>118</v>
      </c>
      <c r="J70" s="21"/>
      <c r="K70" s="21"/>
    </row>
    <row r="71" spans="1:11" ht="15" customHeight="1" x14ac:dyDescent="0.2">
      <c r="A71" s="15">
        <f t="shared" si="1"/>
        <v>68</v>
      </c>
      <c r="B71" s="16"/>
      <c r="C71" s="17" t="s">
        <v>127</v>
      </c>
      <c r="D71" s="18"/>
      <c r="E71" s="19"/>
      <c r="F71" s="17" t="s">
        <v>396</v>
      </c>
      <c r="G71" s="18"/>
      <c r="H71" s="18"/>
      <c r="I71" s="20">
        <v>1178</v>
      </c>
      <c r="J71" s="21"/>
      <c r="K71" s="21"/>
    </row>
    <row r="72" spans="1:11" ht="15" customHeight="1" x14ac:dyDescent="0.2">
      <c r="A72" s="15">
        <f t="shared" si="1"/>
        <v>69</v>
      </c>
      <c r="B72" s="16"/>
      <c r="C72" s="17" t="s">
        <v>129</v>
      </c>
      <c r="D72" s="18"/>
      <c r="E72" s="19"/>
      <c r="F72" s="17" t="s">
        <v>397</v>
      </c>
      <c r="G72" s="18"/>
      <c r="H72" s="18"/>
      <c r="I72" s="20">
        <v>424</v>
      </c>
      <c r="J72" s="21"/>
      <c r="K72" s="21"/>
    </row>
    <row r="73" spans="1:11" ht="15" customHeight="1" x14ac:dyDescent="0.2">
      <c r="A73" s="15">
        <f t="shared" si="1"/>
        <v>70</v>
      </c>
      <c r="B73" s="16"/>
      <c r="C73" s="17" t="s">
        <v>231</v>
      </c>
      <c r="D73" s="18"/>
      <c r="E73" s="19"/>
      <c r="F73" s="17" t="s">
        <v>413</v>
      </c>
      <c r="G73" s="18"/>
      <c r="H73" s="18"/>
      <c r="I73" s="20">
        <v>85</v>
      </c>
      <c r="J73" s="21"/>
      <c r="K73" s="21"/>
    </row>
    <row r="74" spans="1:11" ht="15" customHeight="1" x14ac:dyDescent="0.2">
      <c r="A74" s="15">
        <f t="shared" si="1"/>
        <v>71</v>
      </c>
      <c r="B74" s="16"/>
      <c r="C74" s="17" t="s">
        <v>131</v>
      </c>
      <c r="D74" s="18"/>
      <c r="E74" s="19"/>
      <c r="F74" s="17" t="s">
        <v>398</v>
      </c>
      <c r="G74" s="18"/>
      <c r="H74" s="18"/>
      <c r="I74" s="20">
        <v>796</v>
      </c>
      <c r="J74" s="21"/>
      <c r="K74" s="21"/>
    </row>
    <row r="75" spans="1:11" ht="15" customHeight="1" x14ac:dyDescent="0.2">
      <c r="A75" s="15">
        <f t="shared" si="1"/>
        <v>72</v>
      </c>
      <c r="B75" s="16"/>
      <c r="C75" s="17" t="s">
        <v>133</v>
      </c>
      <c r="D75" s="18"/>
      <c r="E75" s="19"/>
      <c r="F75" s="17" t="s">
        <v>399</v>
      </c>
      <c r="G75" s="18"/>
      <c r="H75" s="18"/>
      <c r="I75" s="20">
        <v>107</v>
      </c>
      <c r="J75" s="21"/>
      <c r="K75" s="21"/>
    </row>
    <row r="76" spans="1:11" ht="15" customHeight="1" x14ac:dyDescent="0.2">
      <c r="A76" s="15">
        <f t="shared" si="1"/>
        <v>73</v>
      </c>
      <c r="B76" s="16"/>
      <c r="C76" s="17" t="s">
        <v>135</v>
      </c>
      <c r="D76" s="18"/>
      <c r="E76" s="19"/>
      <c r="F76" s="17" t="s">
        <v>400</v>
      </c>
      <c r="G76" s="18"/>
      <c r="H76" s="18"/>
      <c r="I76" s="20">
        <v>276</v>
      </c>
      <c r="J76" s="21"/>
      <c r="K76" s="21"/>
    </row>
    <row r="77" spans="1:11" ht="15" customHeight="1" x14ac:dyDescent="0.2">
      <c r="A77" s="15">
        <f t="shared" si="1"/>
        <v>74</v>
      </c>
      <c r="B77" s="16"/>
      <c r="C77" s="17" t="s">
        <v>137</v>
      </c>
      <c r="D77" s="18"/>
      <c r="E77" s="19"/>
      <c r="F77" s="17" t="s">
        <v>401</v>
      </c>
      <c r="G77" s="18"/>
      <c r="H77" s="18"/>
      <c r="I77" s="20">
        <v>681.07</v>
      </c>
      <c r="J77" s="21"/>
      <c r="K77" s="21"/>
    </row>
    <row r="78" spans="1:11" ht="15" customHeight="1" x14ac:dyDescent="0.2">
      <c r="A78" s="15">
        <f t="shared" si="1"/>
        <v>75</v>
      </c>
      <c r="B78" s="16"/>
      <c r="C78" s="17" t="s">
        <v>236</v>
      </c>
      <c r="D78" s="18"/>
      <c r="E78" s="19"/>
      <c r="F78" s="17" t="s">
        <v>414</v>
      </c>
      <c r="G78" s="18"/>
      <c r="H78" s="18"/>
      <c r="I78" s="20">
        <v>62</v>
      </c>
      <c r="J78" s="21"/>
      <c r="K78" s="21"/>
    </row>
    <row r="79" spans="1:11" ht="15" customHeight="1" x14ac:dyDescent="0.2">
      <c r="A79" s="15">
        <f t="shared" si="1"/>
        <v>76</v>
      </c>
      <c r="B79" s="16"/>
      <c r="C79" s="17" t="s">
        <v>139</v>
      </c>
      <c r="D79" s="18"/>
      <c r="E79" s="19"/>
      <c r="F79" s="17" t="s">
        <v>140</v>
      </c>
      <c r="G79" s="18"/>
      <c r="H79" s="18"/>
      <c r="I79" s="20">
        <v>120</v>
      </c>
      <c r="J79" s="21"/>
      <c r="K79" s="21"/>
    </row>
    <row r="80" spans="1:11" ht="15" customHeight="1" x14ac:dyDescent="0.2">
      <c r="A80" s="15">
        <f t="shared" si="1"/>
        <v>77</v>
      </c>
      <c r="B80" s="16"/>
      <c r="C80" s="17" t="s">
        <v>233</v>
      </c>
      <c r="D80" s="18"/>
      <c r="E80" s="19"/>
      <c r="F80" s="17" t="s">
        <v>415</v>
      </c>
      <c r="G80" s="18"/>
      <c r="H80" s="18"/>
      <c r="I80" s="20">
        <v>99</v>
      </c>
      <c r="J80" s="21"/>
      <c r="K80" s="21"/>
    </row>
    <row r="81" spans="1:11" ht="15" customHeight="1" x14ac:dyDescent="0.2">
      <c r="A81" s="15">
        <f t="shared" si="1"/>
        <v>78</v>
      </c>
      <c r="B81" s="16"/>
      <c r="C81" s="17" t="s">
        <v>141</v>
      </c>
      <c r="D81" s="18"/>
      <c r="E81" s="19"/>
      <c r="F81" s="17" t="s">
        <v>402</v>
      </c>
      <c r="G81" s="18"/>
      <c r="H81" s="18"/>
      <c r="I81" s="20">
        <v>159</v>
      </c>
      <c r="J81" s="21"/>
      <c r="K81" s="21"/>
    </row>
    <row r="82" spans="1:11" ht="15" customHeight="1" x14ac:dyDescent="0.2">
      <c r="A82" s="15">
        <f t="shared" si="1"/>
        <v>79</v>
      </c>
      <c r="B82" s="16"/>
      <c r="C82" s="17" t="s">
        <v>143</v>
      </c>
      <c r="D82" s="18"/>
      <c r="E82" s="19"/>
      <c r="F82" s="17" t="s">
        <v>144</v>
      </c>
      <c r="G82" s="18"/>
      <c r="H82" s="18"/>
      <c r="I82" s="20">
        <v>226.29</v>
      </c>
      <c r="J82" s="21"/>
      <c r="K82" s="21"/>
    </row>
    <row r="83" spans="1:11" ht="15" customHeight="1" x14ac:dyDescent="0.2">
      <c r="A83" s="15">
        <f t="shared" si="1"/>
        <v>80</v>
      </c>
      <c r="B83" s="16"/>
      <c r="C83" s="17" t="s">
        <v>145</v>
      </c>
      <c r="D83" s="18"/>
      <c r="E83" s="19"/>
      <c r="F83" s="17" t="s">
        <v>403</v>
      </c>
      <c r="G83" s="18"/>
      <c r="H83" s="18"/>
      <c r="I83" s="20">
        <v>438</v>
      </c>
      <c r="J83" s="21"/>
      <c r="K83" s="21"/>
    </row>
    <row r="84" spans="1:11" ht="15" customHeight="1" x14ac:dyDescent="0.2">
      <c r="A84" s="15">
        <f t="shared" si="1"/>
        <v>81</v>
      </c>
      <c r="B84" s="16"/>
      <c r="C84" s="17" t="s">
        <v>147</v>
      </c>
      <c r="D84" s="18"/>
      <c r="E84" s="19"/>
      <c r="F84" s="17" t="s">
        <v>404</v>
      </c>
      <c r="G84" s="18"/>
      <c r="H84" s="18"/>
      <c r="I84" s="20">
        <v>223</v>
      </c>
      <c r="J84" s="21"/>
      <c r="K84" s="21"/>
    </row>
    <row r="85" spans="1:11" ht="15" customHeight="1" x14ac:dyDescent="0.2">
      <c r="A85" s="15">
        <f t="shared" si="1"/>
        <v>82</v>
      </c>
      <c r="B85" s="16"/>
      <c r="C85" s="17" t="s">
        <v>149</v>
      </c>
      <c r="D85" s="18"/>
      <c r="E85" s="19"/>
      <c r="F85" s="17" t="s">
        <v>405</v>
      </c>
      <c r="G85" s="18"/>
      <c r="H85" s="18"/>
      <c r="I85" s="20">
        <v>132</v>
      </c>
      <c r="J85" s="21"/>
      <c r="K85" s="21"/>
    </row>
    <row r="86" spans="1:11" ht="15" customHeight="1" x14ac:dyDescent="0.2">
      <c r="A86" s="15">
        <f t="shared" si="1"/>
        <v>83</v>
      </c>
      <c r="B86" s="16"/>
      <c r="C86" s="17" t="s">
        <v>151</v>
      </c>
      <c r="D86" s="18"/>
      <c r="E86" s="19"/>
      <c r="F86" s="17" t="s">
        <v>406</v>
      </c>
      <c r="G86" s="18"/>
      <c r="H86" s="18"/>
      <c r="I86" s="20">
        <v>2026</v>
      </c>
      <c r="J86" s="21"/>
      <c r="K86" s="21"/>
    </row>
    <row r="87" spans="1:11" ht="15" customHeight="1" x14ac:dyDescent="0.2">
      <c r="A87" s="15">
        <f t="shared" si="1"/>
        <v>84</v>
      </c>
      <c r="B87" s="16"/>
      <c r="C87" s="17" t="s">
        <v>153</v>
      </c>
      <c r="D87" s="18"/>
      <c r="E87" s="19"/>
      <c r="F87" s="17" t="s">
        <v>407</v>
      </c>
      <c r="G87" s="18"/>
      <c r="H87" s="18"/>
      <c r="I87" s="20">
        <v>425</v>
      </c>
      <c r="J87" s="21"/>
      <c r="K87" s="21"/>
    </row>
    <row r="88" spans="1:11" ht="15" customHeight="1" x14ac:dyDescent="0.2">
      <c r="A88" s="15">
        <f t="shared" si="1"/>
        <v>85</v>
      </c>
      <c r="B88" s="16"/>
      <c r="C88" s="17" t="s">
        <v>155</v>
      </c>
      <c r="D88" s="18"/>
      <c r="E88" s="19"/>
      <c r="F88" s="17" t="s">
        <v>408</v>
      </c>
      <c r="G88" s="18"/>
      <c r="H88" s="18"/>
      <c r="I88" s="20">
        <v>894</v>
      </c>
      <c r="J88" s="21"/>
      <c r="K88" s="21"/>
    </row>
    <row r="89" spans="1:11" ht="15" customHeight="1" x14ac:dyDescent="0.2">
      <c r="A89" s="15">
        <f t="shared" si="1"/>
        <v>86</v>
      </c>
      <c r="B89" s="16"/>
      <c r="C89" s="17" t="s">
        <v>157</v>
      </c>
      <c r="D89" s="18"/>
      <c r="E89" s="19"/>
      <c r="F89" s="17" t="s">
        <v>407</v>
      </c>
      <c r="G89" s="18"/>
      <c r="H89" s="18"/>
      <c r="I89" s="20">
        <v>467</v>
      </c>
      <c r="J89" s="21"/>
      <c r="K89" s="21"/>
    </row>
    <row r="90" spans="1:11" ht="15" customHeight="1" x14ac:dyDescent="0.2">
      <c r="A90" s="15">
        <f t="shared" si="1"/>
        <v>87</v>
      </c>
      <c r="B90" s="16"/>
      <c r="C90" s="17" t="s">
        <v>158</v>
      </c>
      <c r="D90" s="18"/>
      <c r="E90" s="19"/>
      <c r="F90" s="23" t="s">
        <v>159</v>
      </c>
      <c r="G90" s="24"/>
      <c r="H90" s="24"/>
      <c r="I90" s="20">
        <v>639</v>
      </c>
      <c r="J90" s="21"/>
      <c r="K90" s="21"/>
    </row>
    <row r="91" spans="1:11" ht="15" customHeight="1" x14ac:dyDescent="0.2">
      <c r="A91" s="15">
        <f t="shared" si="1"/>
        <v>88</v>
      </c>
      <c r="B91" s="16"/>
      <c r="C91" s="17" t="s">
        <v>160</v>
      </c>
      <c r="D91" s="18"/>
      <c r="E91" s="19"/>
      <c r="F91" s="17" t="s">
        <v>161</v>
      </c>
      <c r="G91" s="18"/>
      <c r="H91" s="18"/>
      <c r="I91" s="20">
        <v>636</v>
      </c>
      <c r="J91" s="21"/>
      <c r="K91" s="21"/>
    </row>
    <row r="92" spans="1:11" ht="15" customHeight="1" x14ac:dyDescent="0.2">
      <c r="A92" s="15">
        <f t="shared" si="1"/>
        <v>89</v>
      </c>
      <c r="B92" s="16"/>
      <c r="C92" s="17" t="s">
        <v>162</v>
      </c>
      <c r="D92" s="18"/>
      <c r="E92" s="19"/>
      <c r="F92" s="17" t="s">
        <v>161</v>
      </c>
      <c r="G92" s="18"/>
      <c r="H92" s="18"/>
      <c r="I92" s="20">
        <v>323</v>
      </c>
      <c r="J92" s="21"/>
      <c r="K92" s="21"/>
    </row>
    <row r="93" spans="1:11" ht="15" customHeight="1" x14ac:dyDescent="0.2">
      <c r="A93" s="15">
        <f t="shared" si="1"/>
        <v>90</v>
      </c>
      <c r="B93" s="16"/>
      <c r="C93" s="17" t="s">
        <v>324</v>
      </c>
      <c r="D93" s="18"/>
      <c r="E93" s="19"/>
      <c r="F93" s="17" t="s">
        <v>325</v>
      </c>
      <c r="G93" s="18"/>
      <c r="H93" s="18"/>
      <c r="I93" s="20">
        <v>288</v>
      </c>
      <c r="J93" s="21"/>
      <c r="K93" s="21"/>
    </row>
    <row r="94" spans="1:11" ht="15" customHeight="1" x14ac:dyDescent="0.2">
      <c r="A94" s="15">
        <f t="shared" si="1"/>
        <v>91</v>
      </c>
      <c r="B94" s="16"/>
      <c r="C94" s="17" t="s">
        <v>251</v>
      </c>
      <c r="D94" s="18"/>
      <c r="E94" s="19"/>
      <c r="F94" s="17" t="s">
        <v>416</v>
      </c>
      <c r="G94" s="18"/>
      <c r="H94" s="18"/>
      <c r="I94" s="20">
        <v>783</v>
      </c>
      <c r="J94" s="21"/>
      <c r="K94" s="21"/>
    </row>
    <row r="95" spans="1:11" ht="15" customHeight="1" x14ac:dyDescent="0.2">
      <c r="A95" s="15">
        <f t="shared" si="1"/>
        <v>92</v>
      </c>
      <c r="B95" s="16"/>
      <c r="C95" s="17" t="s">
        <v>163</v>
      </c>
      <c r="D95" s="18"/>
      <c r="E95" s="19"/>
      <c r="F95" s="17" t="s">
        <v>164</v>
      </c>
      <c r="G95" s="18"/>
      <c r="H95" s="18"/>
      <c r="I95" s="20">
        <v>178</v>
      </c>
      <c r="J95" s="21"/>
      <c r="K95" s="21"/>
    </row>
    <row r="96" spans="1:11" ht="15" customHeight="1" x14ac:dyDescent="0.2">
      <c r="A96" s="15">
        <f t="shared" si="1"/>
        <v>93</v>
      </c>
      <c r="B96" s="16"/>
      <c r="C96" s="17" t="s">
        <v>165</v>
      </c>
      <c r="D96" s="18"/>
      <c r="E96" s="19"/>
      <c r="F96" s="17" t="s">
        <v>166</v>
      </c>
      <c r="G96" s="18"/>
      <c r="H96" s="18"/>
      <c r="I96" s="20">
        <v>126</v>
      </c>
      <c r="J96" s="21"/>
      <c r="K96" s="21"/>
    </row>
    <row r="97" spans="1:11" ht="15" customHeight="1" x14ac:dyDescent="0.2">
      <c r="A97" s="15">
        <f t="shared" si="1"/>
        <v>94</v>
      </c>
      <c r="B97" s="16"/>
      <c r="C97" s="17" t="s">
        <v>167</v>
      </c>
      <c r="D97" s="18"/>
      <c r="E97" s="19"/>
      <c r="F97" s="17" t="s">
        <v>164</v>
      </c>
      <c r="G97" s="18"/>
      <c r="H97" s="18"/>
      <c r="I97" s="20">
        <v>119</v>
      </c>
      <c r="J97" s="21"/>
      <c r="K97" s="21"/>
    </row>
    <row r="98" spans="1:11" ht="15" customHeight="1" x14ac:dyDescent="0.2">
      <c r="A98" s="15">
        <f t="shared" si="1"/>
        <v>95</v>
      </c>
      <c r="B98" s="16"/>
      <c r="C98" s="17" t="s">
        <v>253</v>
      </c>
      <c r="D98" s="18"/>
      <c r="E98" s="19"/>
      <c r="F98" s="17" t="s">
        <v>164</v>
      </c>
      <c r="G98" s="18"/>
      <c r="H98" s="18"/>
      <c r="I98" s="20">
        <v>112</v>
      </c>
      <c r="J98" s="21"/>
      <c r="K98" s="21"/>
    </row>
    <row r="99" spans="1:11" ht="15" customHeight="1" x14ac:dyDescent="0.2">
      <c r="A99" s="15">
        <f t="shared" si="1"/>
        <v>96</v>
      </c>
      <c r="B99" s="16"/>
      <c r="C99" s="17" t="s">
        <v>425</v>
      </c>
      <c r="D99" s="18"/>
      <c r="E99" s="19"/>
      <c r="F99" s="17" t="s">
        <v>327</v>
      </c>
      <c r="G99" s="18"/>
      <c r="H99" s="18"/>
      <c r="I99" s="20">
        <v>195</v>
      </c>
      <c r="J99" s="21"/>
      <c r="K99" s="21"/>
    </row>
    <row r="100" spans="1:11" ht="15" customHeight="1" x14ac:dyDescent="0.2">
      <c r="A100" s="15">
        <f t="shared" si="1"/>
        <v>97</v>
      </c>
      <c r="B100" s="16"/>
      <c r="C100" s="17" t="s">
        <v>168</v>
      </c>
      <c r="D100" s="18"/>
      <c r="E100" s="19"/>
      <c r="F100" s="17" t="s">
        <v>169</v>
      </c>
      <c r="G100" s="18"/>
      <c r="H100" s="18"/>
      <c r="I100" s="20">
        <v>542</v>
      </c>
      <c r="J100" s="21"/>
      <c r="K100" s="21"/>
    </row>
    <row r="101" spans="1:11" ht="15" customHeight="1" x14ac:dyDescent="0.2">
      <c r="A101" s="15">
        <f t="shared" ref="A101:A164" si="2">A100+1</f>
        <v>98</v>
      </c>
      <c r="B101" s="16"/>
      <c r="C101" s="17" t="s">
        <v>170</v>
      </c>
      <c r="D101" s="18"/>
      <c r="E101" s="19"/>
      <c r="F101" s="17" t="s">
        <v>171</v>
      </c>
      <c r="G101" s="18"/>
      <c r="H101" s="18"/>
      <c r="I101" s="20">
        <v>1008</v>
      </c>
      <c r="J101" s="21"/>
      <c r="K101" s="21"/>
    </row>
    <row r="102" spans="1:11" ht="15" customHeight="1" x14ac:dyDescent="0.2">
      <c r="A102" s="15">
        <f t="shared" si="2"/>
        <v>99</v>
      </c>
      <c r="B102" s="16"/>
      <c r="C102" s="17" t="s">
        <v>254</v>
      </c>
      <c r="D102" s="18"/>
      <c r="E102" s="19"/>
      <c r="F102" s="17" t="s">
        <v>113</v>
      </c>
      <c r="G102" s="18"/>
      <c r="H102" s="18"/>
      <c r="I102" s="20">
        <v>3602</v>
      </c>
      <c r="J102" s="21"/>
      <c r="K102" s="21"/>
    </row>
    <row r="103" spans="1:11" ht="15" customHeight="1" x14ac:dyDescent="0.2">
      <c r="A103" s="15">
        <f t="shared" si="2"/>
        <v>100</v>
      </c>
      <c r="B103" s="16"/>
      <c r="C103" s="17" t="s">
        <v>112</v>
      </c>
      <c r="D103" s="18"/>
      <c r="E103" s="19"/>
      <c r="F103" s="17" t="s">
        <v>113</v>
      </c>
      <c r="G103" s="18"/>
      <c r="H103" s="18"/>
      <c r="I103" s="20">
        <v>4915</v>
      </c>
      <c r="J103" s="21"/>
      <c r="K103" s="21"/>
    </row>
    <row r="104" spans="1:11" ht="15" customHeight="1" x14ac:dyDescent="0.2">
      <c r="A104" s="15">
        <f t="shared" si="2"/>
        <v>101</v>
      </c>
      <c r="B104" s="16"/>
      <c r="C104" s="17" t="s">
        <v>255</v>
      </c>
      <c r="D104" s="18"/>
      <c r="E104" s="19"/>
      <c r="F104" s="17" t="s">
        <v>113</v>
      </c>
      <c r="G104" s="18"/>
      <c r="H104" s="18"/>
      <c r="I104" s="20">
        <v>195</v>
      </c>
      <c r="J104" s="21"/>
      <c r="K104" s="21"/>
    </row>
    <row r="105" spans="1:11" ht="15" customHeight="1" x14ac:dyDescent="0.2">
      <c r="A105" s="15">
        <f t="shared" si="2"/>
        <v>102</v>
      </c>
      <c r="B105" s="16"/>
      <c r="C105" s="17" t="s">
        <v>172</v>
      </c>
      <c r="D105" s="18"/>
      <c r="E105" s="19"/>
      <c r="F105" s="17" t="s">
        <v>173</v>
      </c>
      <c r="G105" s="18"/>
      <c r="H105" s="18"/>
      <c r="I105" s="20">
        <v>214</v>
      </c>
      <c r="J105" s="21"/>
      <c r="K105" s="21"/>
    </row>
    <row r="106" spans="1:11" ht="15" customHeight="1" x14ac:dyDescent="0.2">
      <c r="A106" s="15">
        <f t="shared" si="2"/>
        <v>103</v>
      </c>
      <c r="B106" s="16"/>
      <c r="C106" s="17" t="s">
        <v>174</v>
      </c>
      <c r="D106" s="18"/>
      <c r="E106" s="19"/>
      <c r="F106" s="17" t="s">
        <v>175</v>
      </c>
      <c r="G106" s="18"/>
      <c r="H106" s="18"/>
      <c r="I106" s="20">
        <v>818</v>
      </c>
      <c r="J106" s="21"/>
      <c r="K106" s="21"/>
    </row>
    <row r="107" spans="1:11" ht="15" customHeight="1" x14ac:dyDescent="0.2">
      <c r="A107" s="15">
        <f t="shared" si="2"/>
        <v>104</v>
      </c>
      <c r="B107" s="16"/>
      <c r="C107" s="17" t="s">
        <v>176</v>
      </c>
      <c r="D107" s="18"/>
      <c r="E107" s="19"/>
      <c r="F107" s="17" t="s">
        <v>177</v>
      </c>
      <c r="G107" s="18"/>
      <c r="H107" s="18"/>
      <c r="I107" s="20">
        <v>554</v>
      </c>
      <c r="J107" s="21"/>
      <c r="K107" s="21"/>
    </row>
    <row r="108" spans="1:11" ht="15" customHeight="1" x14ac:dyDescent="0.2">
      <c r="A108" s="15">
        <f t="shared" si="2"/>
        <v>105</v>
      </c>
      <c r="B108" s="16"/>
      <c r="C108" s="17" t="s">
        <v>178</v>
      </c>
      <c r="D108" s="18"/>
      <c r="E108" s="19"/>
      <c r="F108" s="17" t="s">
        <v>177</v>
      </c>
      <c r="G108" s="18"/>
      <c r="H108" s="18"/>
      <c r="I108" s="20">
        <v>405</v>
      </c>
      <c r="J108" s="21"/>
      <c r="K108" s="21"/>
    </row>
    <row r="109" spans="1:11" ht="15" customHeight="1" x14ac:dyDescent="0.2">
      <c r="A109" s="15">
        <f t="shared" si="2"/>
        <v>106</v>
      </c>
      <c r="B109" s="16"/>
      <c r="C109" s="17" t="s">
        <v>238</v>
      </c>
      <c r="D109" s="18"/>
      <c r="E109" s="19"/>
      <c r="F109" s="17" t="s">
        <v>180</v>
      </c>
      <c r="G109" s="18"/>
      <c r="H109" s="18"/>
      <c r="I109" s="20">
        <v>50</v>
      </c>
      <c r="J109" s="21"/>
      <c r="K109" s="21"/>
    </row>
    <row r="110" spans="1:11" ht="15" customHeight="1" x14ac:dyDescent="0.2">
      <c r="A110" s="15">
        <f t="shared" si="2"/>
        <v>107</v>
      </c>
      <c r="B110" s="16"/>
      <c r="C110" s="17" t="s">
        <v>426</v>
      </c>
      <c r="D110" s="18"/>
      <c r="E110" s="19"/>
      <c r="F110" s="17" t="s">
        <v>180</v>
      </c>
      <c r="G110" s="18"/>
      <c r="H110" s="18"/>
      <c r="I110" s="20">
        <v>131.28</v>
      </c>
      <c r="J110" s="21"/>
      <c r="K110" s="21"/>
    </row>
    <row r="111" spans="1:11" ht="15" customHeight="1" x14ac:dyDescent="0.2">
      <c r="A111" s="15">
        <f t="shared" si="2"/>
        <v>108</v>
      </c>
      <c r="B111" s="16"/>
      <c r="C111" s="17" t="s">
        <v>179</v>
      </c>
      <c r="D111" s="18"/>
      <c r="E111" s="19"/>
      <c r="F111" s="17" t="s">
        <v>180</v>
      </c>
      <c r="G111" s="18"/>
      <c r="H111" s="18"/>
      <c r="I111" s="20">
        <v>113</v>
      </c>
      <c r="J111" s="21"/>
      <c r="K111" s="21"/>
    </row>
    <row r="112" spans="1:11" ht="15" customHeight="1" x14ac:dyDescent="0.2">
      <c r="A112" s="25">
        <f t="shared" si="2"/>
        <v>109</v>
      </c>
      <c r="B112" s="26"/>
      <c r="C112" s="27" t="s">
        <v>427</v>
      </c>
      <c r="D112" s="28"/>
      <c r="E112" s="29"/>
      <c r="F112" s="27" t="s">
        <v>182</v>
      </c>
      <c r="G112" s="28"/>
      <c r="H112" s="28"/>
      <c r="I112" s="30">
        <v>158.09</v>
      </c>
      <c r="J112" s="21"/>
      <c r="K112" s="21"/>
    </row>
    <row r="113" spans="1:11" ht="15" customHeight="1" x14ac:dyDescent="0.2">
      <c r="A113" s="15">
        <f t="shared" si="2"/>
        <v>110</v>
      </c>
      <c r="B113" s="16"/>
      <c r="C113" s="17" t="s">
        <v>235</v>
      </c>
      <c r="D113" s="18"/>
      <c r="E113" s="19"/>
      <c r="F113" s="17" t="s">
        <v>182</v>
      </c>
      <c r="G113" s="18"/>
      <c r="H113" s="18"/>
      <c r="I113" s="20">
        <v>91.23</v>
      </c>
      <c r="J113" s="21"/>
      <c r="K113" s="21"/>
    </row>
    <row r="114" spans="1:11" ht="15" customHeight="1" x14ac:dyDescent="0.2">
      <c r="A114" s="15">
        <f t="shared" si="2"/>
        <v>111</v>
      </c>
      <c r="B114" s="16"/>
      <c r="C114" s="17" t="s">
        <v>256</v>
      </c>
      <c r="D114" s="18"/>
      <c r="E114" s="19"/>
      <c r="F114" s="17" t="s">
        <v>257</v>
      </c>
      <c r="G114" s="18"/>
      <c r="H114" s="18"/>
      <c r="I114" s="20">
        <v>138</v>
      </c>
      <c r="J114" s="21"/>
      <c r="K114" s="21"/>
    </row>
    <row r="115" spans="1:11" ht="15" customHeight="1" x14ac:dyDescent="0.2">
      <c r="A115" s="15">
        <f t="shared" si="2"/>
        <v>112</v>
      </c>
      <c r="B115" s="16"/>
      <c r="C115" s="17" t="s">
        <v>181</v>
      </c>
      <c r="D115" s="18"/>
      <c r="E115" s="19"/>
      <c r="F115" s="17" t="s">
        <v>182</v>
      </c>
      <c r="G115" s="18"/>
      <c r="H115" s="18"/>
      <c r="I115" s="20">
        <v>113.26</v>
      </c>
      <c r="J115" s="21"/>
      <c r="K115" s="21"/>
    </row>
    <row r="116" spans="1:11" ht="15" customHeight="1" x14ac:dyDescent="0.2">
      <c r="A116" s="15">
        <f t="shared" si="2"/>
        <v>113</v>
      </c>
      <c r="B116" s="16"/>
      <c r="C116" s="17" t="s">
        <v>183</v>
      </c>
      <c r="D116" s="18"/>
      <c r="E116" s="19"/>
      <c r="F116" s="17" t="s">
        <v>182</v>
      </c>
      <c r="G116" s="18"/>
      <c r="H116" s="18"/>
      <c r="I116" s="20">
        <v>455</v>
      </c>
      <c r="J116" s="21"/>
      <c r="K116" s="21"/>
    </row>
    <row r="117" spans="1:11" ht="15" customHeight="1" x14ac:dyDescent="0.2">
      <c r="A117" s="15">
        <f t="shared" si="2"/>
        <v>114</v>
      </c>
      <c r="B117" s="16"/>
      <c r="C117" s="17" t="s">
        <v>331</v>
      </c>
      <c r="D117" s="18"/>
      <c r="E117" s="19"/>
      <c r="F117" s="17" t="s">
        <v>182</v>
      </c>
      <c r="G117" s="18"/>
      <c r="H117" s="18"/>
      <c r="I117" s="20">
        <v>116</v>
      </c>
      <c r="J117" s="21"/>
      <c r="K117" s="21"/>
    </row>
    <row r="118" spans="1:11" ht="15" customHeight="1" x14ac:dyDescent="0.2">
      <c r="A118" s="15">
        <f t="shared" si="2"/>
        <v>115</v>
      </c>
      <c r="B118" s="16"/>
      <c r="C118" s="17" t="s">
        <v>186</v>
      </c>
      <c r="D118" s="18"/>
      <c r="E118" s="19"/>
      <c r="F118" s="17" t="s">
        <v>187</v>
      </c>
      <c r="G118" s="18"/>
      <c r="H118" s="18"/>
      <c r="I118" s="20">
        <v>121</v>
      </c>
      <c r="J118" s="21"/>
      <c r="K118" s="21"/>
    </row>
    <row r="119" spans="1:11" ht="15" customHeight="1" x14ac:dyDescent="0.2">
      <c r="A119" s="15">
        <f t="shared" si="2"/>
        <v>116</v>
      </c>
      <c r="B119" s="16"/>
      <c r="C119" s="17" t="s">
        <v>188</v>
      </c>
      <c r="D119" s="18"/>
      <c r="E119" s="19"/>
      <c r="F119" s="17" t="s">
        <v>187</v>
      </c>
      <c r="G119" s="18"/>
      <c r="H119" s="18"/>
      <c r="I119" s="20">
        <v>153</v>
      </c>
      <c r="J119" s="21"/>
      <c r="K119" s="21"/>
    </row>
    <row r="120" spans="1:11" ht="15" customHeight="1" x14ac:dyDescent="0.2">
      <c r="A120" s="15">
        <f t="shared" si="2"/>
        <v>117</v>
      </c>
      <c r="B120" s="16"/>
      <c r="C120" s="17" t="s">
        <v>332</v>
      </c>
      <c r="D120" s="18"/>
      <c r="E120" s="19"/>
      <c r="F120" s="17" t="s">
        <v>187</v>
      </c>
      <c r="G120" s="18"/>
      <c r="H120" s="18"/>
      <c r="I120" s="20">
        <v>132</v>
      </c>
      <c r="J120" s="21"/>
      <c r="K120" s="21"/>
    </row>
    <row r="121" spans="1:11" ht="15" customHeight="1" x14ac:dyDescent="0.2">
      <c r="A121" s="15">
        <f t="shared" si="2"/>
        <v>118</v>
      </c>
      <c r="B121" s="16"/>
      <c r="C121" s="17" t="s">
        <v>333</v>
      </c>
      <c r="D121" s="18"/>
      <c r="E121" s="19"/>
      <c r="F121" s="17" t="s">
        <v>334</v>
      </c>
      <c r="G121" s="18"/>
      <c r="H121" s="18"/>
      <c r="I121" s="20">
        <v>991</v>
      </c>
      <c r="J121" s="21"/>
      <c r="K121" s="21"/>
    </row>
    <row r="122" spans="1:11" ht="15" customHeight="1" x14ac:dyDescent="0.2">
      <c r="A122" s="15">
        <f t="shared" si="2"/>
        <v>119</v>
      </c>
      <c r="B122" s="16"/>
      <c r="C122" s="17" t="s">
        <v>184</v>
      </c>
      <c r="D122" s="18"/>
      <c r="E122" s="19"/>
      <c r="F122" s="17" t="s">
        <v>185</v>
      </c>
      <c r="G122" s="18"/>
      <c r="H122" s="18"/>
      <c r="I122" s="20">
        <v>206</v>
      </c>
      <c r="J122" s="21"/>
      <c r="K122" s="21"/>
    </row>
    <row r="123" spans="1:11" ht="15" customHeight="1" x14ac:dyDescent="0.2">
      <c r="A123" s="15">
        <f t="shared" si="2"/>
        <v>120</v>
      </c>
      <c r="B123" s="16"/>
      <c r="C123" s="17" t="s">
        <v>335</v>
      </c>
      <c r="D123" s="18"/>
      <c r="E123" s="19"/>
      <c r="F123" s="17" t="s">
        <v>185</v>
      </c>
      <c r="G123" s="18"/>
      <c r="H123" s="18"/>
      <c r="I123" s="20">
        <v>149</v>
      </c>
      <c r="J123" s="21"/>
      <c r="K123" s="21"/>
    </row>
    <row r="124" spans="1:11" ht="15" customHeight="1" x14ac:dyDescent="0.2">
      <c r="A124" s="15">
        <f t="shared" si="2"/>
        <v>121</v>
      </c>
      <c r="B124" s="16"/>
      <c r="C124" s="17" t="s">
        <v>258</v>
      </c>
      <c r="D124" s="18"/>
      <c r="E124" s="19"/>
      <c r="F124" s="17" t="s">
        <v>213</v>
      </c>
      <c r="G124" s="18"/>
      <c r="H124" s="18"/>
      <c r="I124" s="20">
        <v>240</v>
      </c>
      <c r="J124" s="21"/>
      <c r="K124" s="21"/>
    </row>
    <row r="125" spans="1:11" ht="15" customHeight="1" x14ac:dyDescent="0.2">
      <c r="A125" s="15">
        <f t="shared" si="2"/>
        <v>122</v>
      </c>
      <c r="B125" s="16"/>
      <c r="C125" s="17" t="s">
        <v>259</v>
      </c>
      <c r="D125" s="18"/>
      <c r="E125" s="19"/>
      <c r="F125" s="17" t="s">
        <v>190</v>
      </c>
      <c r="G125" s="18"/>
      <c r="H125" s="18"/>
      <c r="I125" s="20">
        <v>377</v>
      </c>
      <c r="J125" s="21"/>
      <c r="K125" s="21"/>
    </row>
    <row r="126" spans="1:11" ht="15" customHeight="1" x14ac:dyDescent="0.2">
      <c r="A126" s="15">
        <f t="shared" si="2"/>
        <v>123</v>
      </c>
      <c r="B126" s="16"/>
      <c r="C126" s="17" t="s">
        <v>189</v>
      </c>
      <c r="D126" s="18"/>
      <c r="E126" s="19"/>
      <c r="F126" s="17" t="s">
        <v>190</v>
      </c>
      <c r="G126" s="18"/>
      <c r="H126" s="18"/>
      <c r="I126" s="20">
        <v>117</v>
      </c>
      <c r="J126" s="21"/>
      <c r="K126" s="21"/>
    </row>
    <row r="127" spans="1:11" ht="15" customHeight="1" x14ac:dyDescent="0.2">
      <c r="A127" s="15">
        <f t="shared" si="2"/>
        <v>124</v>
      </c>
      <c r="B127" s="16"/>
      <c r="C127" s="17" t="s">
        <v>191</v>
      </c>
      <c r="D127" s="18"/>
      <c r="E127" s="19"/>
      <c r="F127" s="17" t="s">
        <v>190</v>
      </c>
      <c r="G127" s="18"/>
      <c r="H127" s="18"/>
      <c r="I127" s="20">
        <v>117</v>
      </c>
      <c r="J127" s="21"/>
      <c r="K127" s="21"/>
    </row>
    <row r="128" spans="1:11" ht="15" customHeight="1" x14ac:dyDescent="0.2">
      <c r="A128" s="15">
        <f t="shared" si="2"/>
        <v>125</v>
      </c>
      <c r="B128" s="16"/>
      <c r="C128" s="17" t="s">
        <v>192</v>
      </c>
      <c r="D128" s="18"/>
      <c r="E128" s="19"/>
      <c r="F128" s="17" t="s">
        <v>190</v>
      </c>
      <c r="G128" s="18"/>
      <c r="H128" s="18"/>
      <c r="I128" s="20">
        <v>469</v>
      </c>
      <c r="J128" s="21"/>
      <c r="K128" s="21"/>
    </row>
    <row r="129" spans="1:11" ht="15" customHeight="1" x14ac:dyDescent="0.2">
      <c r="A129" s="15">
        <f t="shared" si="2"/>
        <v>126</v>
      </c>
      <c r="B129" s="16"/>
      <c r="C129" s="17" t="s">
        <v>193</v>
      </c>
      <c r="D129" s="18"/>
      <c r="E129" s="19"/>
      <c r="F129" s="17" t="s">
        <v>190</v>
      </c>
      <c r="G129" s="18"/>
      <c r="H129" s="18"/>
      <c r="I129" s="20">
        <v>251</v>
      </c>
      <c r="J129" s="21"/>
      <c r="K129" s="21"/>
    </row>
    <row r="130" spans="1:11" ht="15" customHeight="1" x14ac:dyDescent="0.2">
      <c r="A130" s="15">
        <f t="shared" si="2"/>
        <v>127</v>
      </c>
      <c r="B130" s="16"/>
      <c r="C130" s="17" t="s">
        <v>194</v>
      </c>
      <c r="D130" s="18"/>
      <c r="E130" s="19"/>
      <c r="F130" s="17" t="s">
        <v>195</v>
      </c>
      <c r="G130" s="18"/>
      <c r="H130" s="18"/>
      <c r="I130" s="20">
        <v>127</v>
      </c>
      <c r="J130" s="21"/>
      <c r="K130" s="21"/>
    </row>
    <row r="131" spans="1:11" ht="15" customHeight="1" x14ac:dyDescent="0.2">
      <c r="A131" s="15">
        <f t="shared" si="2"/>
        <v>128</v>
      </c>
      <c r="B131" s="16"/>
      <c r="C131" s="17" t="s">
        <v>196</v>
      </c>
      <c r="D131" s="18"/>
      <c r="E131" s="19"/>
      <c r="F131" s="17" t="s">
        <v>195</v>
      </c>
      <c r="G131" s="18"/>
      <c r="H131" s="18"/>
      <c r="I131" s="20">
        <v>132</v>
      </c>
      <c r="J131" s="21"/>
      <c r="K131" s="21"/>
    </row>
    <row r="132" spans="1:11" ht="15" customHeight="1" x14ac:dyDescent="0.2">
      <c r="A132" s="15">
        <f t="shared" si="2"/>
        <v>129</v>
      </c>
      <c r="B132" s="16"/>
      <c r="C132" s="17" t="s">
        <v>260</v>
      </c>
      <c r="D132" s="18"/>
      <c r="E132" s="19"/>
      <c r="F132" s="17" t="s">
        <v>261</v>
      </c>
      <c r="G132" s="18"/>
      <c r="H132" s="18"/>
      <c r="I132" s="20">
        <v>240</v>
      </c>
      <c r="J132" s="21"/>
      <c r="K132" s="21"/>
    </row>
    <row r="133" spans="1:11" ht="15" customHeight="1" x14ac:dyDescent="0.2">
      <c r="A133" s="15">
        <f t="shared" si="2"/>
        <v>130</v>
      </c>
      <c r="B133" s="16"/>
      <c r="C133" s="17" t="s">
        <v>197</v>
      </c>
      <c r="D133" s="18"/>
      <c r="E133" s="19"/>
      <c r="F133" s="17" t="s">
        <v>198</v>
      </c>
      <c r="G133" s="18"/>
      <c r="H133" s="18"/>
      <c r="I133" s="20">
        <v>130.35</v>
      </c>
      <c r="J133" s="21"/>
      <c r="K133" s="21"/>
    </row>
    <row r="134" spans="1:11" ht="15" customHeight="1" x14ac:dyDescent="0.2">
      <c r="A134" s="15">
        <f t="shared" si="2"/>
        <v>131</v>
      </c>
      <c r="B134" s="16"/>
      <c r="C134" s="17" t="s">
        <v>199</v>
      </c>
      <c r="D134" s="18"/>
      <c r="E134" s="19"/>
      <c r="F134" s="17" t="s">
        <v>198</v>
      </c>
      <c r="G134" s="18"/>
      <c r="H134" s="18"/>
      <c r="I134" s="20">
        <v>671</v>
      </c>
      <c r="J134" s="21"/>
      <c r="K134" s="21"/>
    </row>
    <row r="135" spans="1:11" ht="15" customHeight="1" x14ac:dyDescent="0.2">
      <c r="A135" s="15">
        <f t="shared" si="2"/>
        <v>132</v>
      </c>
      <c r="B135" s="16"/>
      <c r="C135" s="17" t="s">
        <v>200</v>
      </c>
      <c r="D135" s="18"/>
      <c r="E135" s="19"/>
      <c r="F135" s="17" t="s">
        <v>198</v>
      </c>
      <c r="G135" s="18"/>
      <c r="H135" s="18"/>
      <c r="I135" s="20">
        <v>317</v>
      </c>
      <c r="J135" s="21"/>
      <c r="K135" s="21"/>
    </row>
    <row r="136" spans="1:11" ht="15" customHeight="1" x14ac:dyDescent="0.2">
      <c r="A136" s="15">
        <f t="shared" si="2"/>
        <v>133</v>
      </c>
      <c r="B136" s="16"/>
      <c r="C136" s="17" t="s">
        <v>239</v>
      </c>
      <c r="D136" s="18"/>
      <c r="E136" s="19"/>
      <c r="F136" s="17" t="s">
        <v>198</v>
      </c>
      <c r="G136" s="18"/>
      <c r="H136" s="18"/>
      <c r="I136" s="20">
        <v>754</v>
      </c>
      <c r="J136" s="21"/>
      <c r="K136" s="21"/>
    </row>
    <row r="137" spans="1:11" ht="15" customHeight="1" x14ac:dyDescent="0.2">
      <c r="A137" s="15">
        <f t="shared" si="2"/>
        <v>134</v>
      </c>
      <c r="B137" s="16"/>
      <c r="C137" s="17" t="s">
        <v>201</v>
      </c>
      <c r="D137" s="18"/>
      <c r="E137" s="19"/>
      <c r="F137" s="17" t="s">
        <v>198</v>
      </c>
      <c r="G137" s="18"/>
      <c r="H137" s="18"/>
      <c r="I137" s="20">
        <v>187</v>
      </c>
      <c r="J137" s="21"/>
      <c r="K137" s="21"/>
    </row>
    <row r="138" spans="1:11" ht="15" customHeight="1" x14ac:dyDescent="0.2">
      <c r="A138" s="15">
        <f t="shared" si="2"/>
        <v>135</v>
      </c>
      <c r="B138" s="16"/>
      <c r="C138" s="17" t="s">
        <v>262</v>
      </c>
      <c r="D138" s="18"/>
      <c r="E138" s="19"/>
      <c r="F138" s="17" t="s">
        <v>203</v>
      </c>
      <c r="G138" s="18"/>
      <c r="H138" s="18"/>
      <c r="I138" s="20">
        <v>316.48</v>
      </c>
      <c r="J138" s="21"/>
      <c r="K138" s="21"/>
    </row>
    <row r="139" spans="1:11" ht="15" customHeight="1" x14ac:dyDescent="0.2">
      <c r="A139" s="15">
        <f t="shared" si="2"/>
        <v>136</v>
      </c>
      <c r="B139" s="16"/>
      <c r="C139" s="17" t="s">
        <v>202</v>
      </c>
      <c r="D139" s="18"/>
      <c r="E139" s="19"/>
      <c r="F139" s="17" t="s">
        <v>203</v>
      </c>
      <c r="G139" s="18"/>
      <c r="H139" s="18"/>
      <c r="I139" s="20">
        <v>113</v>
      </c>
      <c r="J139" s="21"/>
      <c r="K139" s="21"/>
    </row>
    <row r="140" spans="1:11" ht="15" customHeight="1" x14ac:dyDescent="0.2">
      <c r="A140" s="15">
        <f t="shared" si="2"/>
        <v>137</v>
      </c>
      <c r="B140" s="16"/>
      <c r="C140" s="17" t="s">
        <v>204</v>
      </c>
      <c r="D140" s="18"/>
      <c r="E140" s="19"/>
      <c r="F140" s="17" t="s">
        <v>203</v>
      </c>
      <c r="G140" s="18"/>
      <c r="H140" s="18"/>
      <c r="I140" s="20">
        <v>208</v>
      </c>
      <c r="J140" s="21"/>
      <c r="K140" s="21"/>
    </row>
    <row r="141" spans="1:11" ht="15" customHeight="1" x14ac:dyDescent="0.2">
      <c r="A141" s="15">
        <f t="shared" si="2"/>
        <v>138</v>
      </c>
      <c r="B141" s="16"/>
      <c r="C141" s="17" t="s">
        <v>205</v>
      </c>
      <c r="D141" s="18"/>
      <c r="E141" s="19"/>
      <c r="F141" s="17" t="s">
        <v>203</v>
      </c>
      <c r="G141" s="18"/>
      <c r="H141" s="18"/>
      <c r="I141" s="20">
        <v>235</v>
      </c>
      <c r="J141" s="21"/>
      <c r="K141" s="21"/>
    </row>
    <row r="142" spans="1:11" ht="15" customHeight="1" x14ac:dyDescent="0.2">
      <c r="A142" s="15">
        <f t="shared" si="2"/>
        <v>139</v>
      </c>
      <c r="B142" s="16"/>
      <c r="C142" s="17" t="s">
        <v>206</v>
      </c>
      <c r="D142" s="18"/>
      <c r="E142" s="19"/>
      <c r="F142" s="17" t="s">
        <v>203</v>
      </c>
      <c r="G142" s="18"/>
      <c r="H142" s="18"/>
      <c r="I142" s="20">
        <v>130.31</v>
      </c>
      <c r="J142" s="21"/>
      <c r="K142" s="21"/>
    </row>
    <row r="143" spans="1:11" ht="15" customHeight="1" x14ac:dyDescent="0.2">
      <c r="A143" s="15">
        <f t="shared" si="2"/>
        <v>140</v>
      </c>
      <c r="B143" s="16"/>
      <c r="C143" s="17" t="s">
        <v>207</v>
      </c>
      <c r="D143" s="18"/>
      <c r="E143" s="19"/>
      <c r="F143" s="17" t="s">
        <v>203</v>
      </c>
      <c r="G143" s="18"/>
      <c r="H143" s="18"/>
      <c r="I143" s="20">
        <v>125.08</v>
      </c>
      <c r="J143" s="21"/>
      <c r="K143" s="21"/>
    </row>
    <row r="144" spans="1:11" ht="15" customHeight="1" x14ac:dyDescent="0.2">
      <c r="A144" s="15">
        <f t="shared" si="2"/>
        <v>141</v>
      </c>
      <c r="B144" s="16"/>
      <c r="C144" s="17" t="s">
        <v>240</v>
      </c>
      <c r="D144" s="18"/>
      <c r="E144" s="19"/>
      <c r="F144" s="17" t="s">
        <v>241</v>
      </c>
      <c r="G144" s="18"/>
      <c r="H144" s="18"/>
      <c r="I144" s="20">
        <v>160.49</v>
      </c>
      <c r="J144" s="21"/>
      <c r="K144" s="21"/>
    </row>
    <row r="145" spans="1:11" ht="15" customHeight="1" x14ac:dyDescent="0.2">
      <c r="A145" s="15">
        <f t="shared" si="2"/>
        <v>142</v>
      </c>
      <c r="B145" s="16"/>
      <c r="C145" s="17" t="s">
        <v>242</v>
      </c>
      <c r="D145" s="18"/>
      <c r="E145" s="19"/>
      <c r="F145" s="17" t="s">
        <v>209</v>
      </c>
      <c r="G145" s="18"/>
      <c r="H145" s="18"/>
      <c r="I145" s="20">
        <v>190</v>
      </c>
      <c r="J145" s="21"/>
      <c r="K145" s="21"/>
    </row>
    <row r="146" spans="1:11" ht="15" customHeight="1" x14ac:dyDescent="0.2">
      <c r="A146" s="15">
        <f t="shared" si="2"/>
        <v>143</v>
      </c>
      <c r="B146" s="16"/>
      <c r="C146" s="17" t="s">
        <v>208</v>
      </c>
      <c r="D146" s="18"/>
      <c r="E146" s="19"/>
      <c r="F146" s="17" t="s">
        <v>209</v>
      </c>
      <c r="G146" s="18"/>
      <c r="H146" s="18"/>
      <c r="I146" s="20">
        <v>132</v>
      </c>
      <c r="J146" s="21"/>
      <c r="K146" s="21"/>
    </row>
    <row r="147" spans="1:11" ht="15" customHeight="1" x14ac:dyDescent="0.2">
      <c r="A147" s="15">
        <f t="shared" si="2"/>
        <v>144</v>
      </c>
      <c r="B147" s="16"/>
      <c r="C147" s="17" t="s">
        <v>263</v>
      </c>
      <c r="D147" s="18"/>
      <c r="E147" s="19"/>
      <c r="F147" s="17" t="s">
        <v>211</v>
      </c>
      <c r="G147" s="18"/>
      <c r="H147" s="18"/>
      <c r="I147" s="20">
        <v>225</v>
      </c>
      <c r="J147" s="21"/>
      <c r="K147" s="21"/>
    </row>
    <row r="148" spans="1:11" ht="15" customHeight="1" x14ac:dyDescent="0.2">
      <c r="A148" s="15">
        <f t="shared" si="2"/>
        <v>145</v>
      </c>
      <c r="B148" s="16"/>
      <c r="C148" s="17" t="s">
        <v>210</v>
      </c>
      <c r="D148" s="18"/>
      <c r="E148" s="19"/>
      <c r="F148" s="17" t="s">
        <v>211</v>
      </c>
      <c r="G148" s="18"/>
      <c r="H148" s="18"/>
      <c r="I148" s="20">
        <v>226</v>
      </c>
      <c r="J148" s="21"/>
      <c r="K148" s="21"/>
    </row>
    <row r="149" spans="1:11" ht="15" customHeight="1" x14ac:dyDescent="0.2">
      <c r="A149" s="15">
        <f t="shared" si="2"/>
        <v>146</v>
      </c>
      <c r="B149" s="16"/>
      <c r="C149" s="17" t="s">
        <v>264</v>
      </c>
      <c r="D149" s="18"/>
      <c r="E149" s="19"/>
      <c r="F149" s="17" t="s">
        <v>265</v>
      </c>
      <c r="G149" s="18"/>
      <c r="H149" s="18"/>
      <c r="I149" s="20">
        <v>226</v>
      </c>
      <c r="J149" s="21"/>
      <c r="K149" s="21"/>
    </row>
    <row r="150" spans="1:11" ht="15" customHeight="1" x14ac:dyDescent="0.2">
      <c r="A150" s="15">
        <f t="shared" si="2"/>
        <v>147</v>
      </c>
      <c r="B150" s="16"/>
      <c r="C150" s="17" t="s">
        <v>266</v>
      </c>
      <c r="D150" s="18"/>
      <c r="E150" s="19"/>
      <c r="F150" s="17" t="s">
        <v>267</v>
      </c>
      <c r="G150" s="18"/>
      <c r="H150" s="18"/>
      <c r="I150" s="20">
        <v>344</v>
      </c>
      <c r="J150" s="21"/>
      <c r="K150" s="21"/>
    </row>
    <row r="151" spans="1:11" ht="15" customHeight="1" x14ac:dyDescent="0.2">
      <c r="A151" s="15">
        <f t="shared" si="2"/>
        <v>148</v>
      </c>
      <c r="B151" s="16"/>
      <c r="C151" s="17" t="s">
        <v>411</v>
      </c>
      <c r="D151" s="18"/>
      <c r="E151" s="19"/>
      <c r="F151" s="17" t="s">
        <v>229</v>
      </c>
      <c r="G151" s="18"/>
      <c r="H151" s="18"/>
      <c r="I151" s="20">
        <v>7530</v>
      </c>
      <c r="J151" s="21"/>
      <c r="K151" s="21"/>
    </row>
    <row r="152" spans="1:11" ht="15" customHeight="1" x14ac:dyDescent="0.2">
      <c r="A152" s="15">
        <f t="shared" si="2"/>
        <v>149</v>
      </c>
      <c r="B152" s="16"/>
      <c r="C152" s="17" t="s">
        <v>212</v>
      </c>
      <c r="D152" s="17"/>
      <c r="E152" s="19"/>
      <c r="F152" s="17" t="s">
        <v>213</v>
      </c>
      <c r="G152" s="18"/>
      <c r="H152" s="18"/>
      <c r="I152" s="20">
        <v>167</v>
      </c>
      <c r="J152" s="21"/>
      <c r="K152" s="21"/>
    </row>
    <row r="153" spans="1:11" ht="15" customHeight="1" x14ac:dyDescent="0.2">
      <c r="A153" s="15">
        <f t="shared" si="2"/>
        <v>150</v>
      </c>
      <c r="B153" s="16"/>
      <c r="C153" s="17" t="s">
        <v>214</v>
      </c>
      <c r="D153" s="17"/>
      <c r="E153" s="19"/>
      <c r="F153" s="17" t="s">
        <v>215</v>
      </c>
      <c r="G153" s="18"/>
      <c r="H153" s="18"/>
      <c r="I153" s="20">
        <v>103</v>
      </c>
      <c r="J153" s="21"/>
      <c r="K153" s="21"/>
    </row>
    <row r="154" spans="1:11" ht="15" customHeight="1" x14ac:dyDescent="0.2">
      <c r="A154" s="15">
        <f t="shared" si="2"/>
        <v>151</v>
      </c>
      <c r="B154" s="16"/>
      <c r="C154" s="17" t="s">
        <v>216</v>
      </c>
      <c r="D154" s="17"/>
      <c r="E154" s="19"/>
      <c r="F154" s="17" t="s">
        <v>203</v>
      </c>
      <c r="G154" s="18"/>
      <c r="H154" s="18"/>
      <c r="I154" s="20">
        <v>141</v>
      </c>
      <c r="J154" s="21"/>
      <c r="K154" s="21"/>
    </row>
    <row r="155" spans="1:11" ht="15" customHeight="1" x14ac:dyDescent="0.2">
      <c r="A155" s="15">
        <f t="shared" si="2"/>
        <v>152</v>
      </c>
      <c r="B155" s="16"/>
      <c r="C155" s="17" t="s">
        <v>217</v>
      </c>
      <c r="D155" s="17"/>
      <c r="E155" s="19"/>
      <c r="F155" s="17" t="s">
        <v>203</v>
      </c>
      <c r="G155" s="18"/>
      <c r="H155" s="18"/>
      <c r="I155" s="20">
        <v>198</v>
      </c>
      <c r="J155" s="21"/>
      <c r="K155" s="21"/>
    </row>
    <row r="156" spans="1:11" ht="15" customHeight="1" x14ac:dyDescent="0.2">
      <c r="A156" s="15">
        <f t="shared" si="2"/>
        <v>153</v>
      </c>
      <c r="B156" s="16"/>
      <c r="C156" s="17" t="s">
        <v>218</v>
      </c>
      <c r="D156" s="17"/>
      <c r="E156" s="19"/>
      <c r="F156" s="44" t="s">
        <v>409</v>
      </c>
      <c r="G156" s="18"/>
      <c r="H156" s="18"/>
      <c r="I156" s="20">
        <v>144</v>
      </c>
      <c r="J156" s="21"/>
      <c r="K156" s="21"/>
    </row>
    <row r="157" spans="1:11" ht="15" customHeight="1" x14ac:dyDescent="0.2">
      <c r="A157" s="15">
        <f t="shared" si="2"/>
        <v>154</v>
      </c>
      <c r="B157" s="16"/>
      <c r="C157" s="17" t="s">
        <v>220</v>
      </c>
      <c r="D157" s="17"/>
      <c r="E157" s="19"/>
      <c r="F157" s="17" t="s">
        <v>211</v>
      </c>
      <c r="G157" s="18"/>
      <c r="H157" s="18"/>
      <c r="I157" s="20">
        <v>168</v>
      </c>
      <c r="J157" s="21"/>
      <c r="K157" s="21"/>
    </row>
    <row r="158" spans="1:11" ht="15" customHeight="1" x14ac:dyDescent="0.2">
      <c r="A158" s="15">
        <f t="shared" si="2"/>
        <v>155</v>
      </c>
      <c r="B158" s="16"/>
      <c r="C158" s="17" t="s">
        <v>221</v>
      </c>
      <c r="D158" s="17"/>
      <c r="E158" s="19"/>
      <c r="F158" s="44" t="s">
        <v>410</v>
      </c>
      <c r="G158" s="18"/>
      <c r="H158" s="18"/>
      <c r="I158" s="20">
        <v>148</v>
      </c>
      <c r="J158" s="21"/>
      <c r="K158" s="21"/>
    </row>
    <row r="159" spans="1:11" ht="15" customHeight="1" x14ac:dyDescent="0.2">
      <c r="A159" s="15">
        <f t="shared" si="2"/>
        <v>156</v>
      </c>
      <c r="B159" s="16"/>
      <c r="C159" s="17" t="s">
        <v>223</v>
      </c>
      <c r="D159" s="17"/>
      <c r="E159" s="19"/>
      <c r="F159" s="17" t="s">
        <v>211</v>
      </c>
      <c r="G159" s="18"/>
      <c r="H159" s="18"/>
      <c r="I159" s="20">
        <v>175</v>
      </c>
      <c r="J159" s="21"/>
      <c r="K159" s="21"/>
    </row>
    <row r="160" spans="1:11" ht="15" customHeight="1" x14ac:dyDescent="0.2">
      <c r="A160" s="15">
        <f t="shared" si="2"/>
        <v>157</v>
      </c>
      <c r="B160" s="16"/>
      <c r="C160" s="17" t="s">
        <v>224</v>
      </c>
      <c r="D160" s="17"/>
      <c r="E160" s="19"/>
      <c r="F160" s="17" t="s">
        <v>198</v>
      </c>
      <c r="G160" s="18"/>
      <c r="H160" s="18"/>
      <c r="I160" s="20">
        <v>239</v>
      </c>
      <c r="J160" s="21"/>
      <c r="K160" s="21"/>
    </row>
    <row r="161" spans="1:11" ht="15" customHeight="1" x14ac:dyDescent="0.2">
      <c r="A161" s="15">
        <f t="shared" si="2"/>
        <v>158</v>
      </c>
      <c r="B161" s="16"/>
      <c r="C161" s="17" t="s">
        <v>225</v>
      </c>
      <c r="D161" s="17"/>
      <c r="E161" s="19"/>
      <c r="F161" s="17" t="s">
        <v>198</v>
      </c>
      <c r="G161" s="18"/>
      <c r="H161" s="18"/>
      <c r="I161" s="20">
        <v>161</v>
      </c>
      <c r="J161" s="21"/>
      <c r="K161" s="21"/>
    </row>
    <row r="162" spans="1:11" ht="15" customHeight="1" x14ac:dyDescent="0.2">
      <c r="A162" s="15">
        <f t="shared" si="2"/>
        <v>159</v>
      </c>
      <c r="B162" s="16"/>
      <c r="C162" s="17" t="s">
        <v>243</v>
      </c>
      <c r="D162" s="17"/>
      <c r="E162" s="19"/>
      <c r="F162" s="17" t="s">
        <v>82</v>
      </c>
      <c r="G162" s="18"/>
      <c r="H162" s="18"/>
      <c r="I162" s="20">
        <v>331</v>
      </c>
      <c r="J162" s="21"/>
      <c r="K162" s="21"/>
    </row>
    <row r="163" spans="1:11" ht="15" customHeight="1" x14ac:dyDescent="0.2">
      <c r="A163" s="15">
        <f t="shared" si="2"/>
        <v>160</v>
      </c>
      <c r="B163" s="16"/>
      <c r="C163" s="17" t="s">
        <v>336</v>
      </c>
      <c r="D163" s="17"/>
      <c r="E163" s="19"/>
      <c r="F163" s="17" t="s">
        <v>82</v>
      </c>
      <c r="G163" s="18"/>
      <c r="H163" s="18"/>
      <c r="I163" s="20">
        <v>103.21</v>
      </c>
      <c r="J163" s="21"/>
      <c r="K163" s="21"/>
    </row>
    <row r="164" spans="1:11" ht="15" customHeight="1" x14ac:dyDescent="0.2">
      <c r="A164" s="15">
        <f t="shared" si="2"/>
        <v>161</v>
      </c>
      <c r="B164" s="16"/>
      <c r="C164" s="17" t="s">
        <v>226</v>
      </c>
      <c r="D164" s="17"/>
      <c r="E164" s="19"/>
      <c r="F164" s="17" t="s">
        <v>536</v>
      </c>
      <c r="G164" s="18"/>
      <c r="H164" s="18"/>
      <c r="I164" s="31">
        <v>629.07000000000005</v>
      </c>
      <c r="J164" s="21"/>
      <c r="K164" s="21"/>
    </row>
    <row r="165" spans="1:11" ht="15" customHeight="1" x14ac:dyDescent="0.2">
      <c r="A165" s="15">
        <f t="shared" ref="A165:A190" si="3">A164+1</f>
        <v>162</v>
      </c>
      <c r="B165" s="16"/>
      <c r="C165" s="17" t="s">
        <v>268</v>
      </c>
      <c r="D165" s="17"/>
      <c r="E165" s="19"/>
      <c r="F165" s="17" t="s">
        <v>417</v>
      </c>
      <c r="G165" s="18"/>
      <c r="H165" s="18"/>
      <c r="I165" s="31">
        <v>96</v>
      </c>
      <c r="J165" s="21"/>
      <c r="K165" s="21"/>
    </row>
    <row r="166" spans="1:11" ht="15" customHeight="1" x14ac:dyDescent="0.2">
      <c r="A166" s="15">
        <f t="shared" si="3"/>
        <v>163</v>
      </c>
      <c r="B166" s="16"/>
      <c r="C166" s="17" t="s">
        <v>270</v>
      </c>
      <c r="D166" s="17"/>
      <c r="E166" s="19"/>
      <c r="F166" s="17" t="s">
        <v>418</v>
      </c>
      <c r="G166" s="18"/>
      <c r="H166" s="18"/>
      <c r="I166" s="31">
        <v>148.46</v>
      </c>
      <c r="J166" s="21"/>
      <c r="K166" s="21"/>
    </row>
    <row r="167" spans="1:11" ht="15" customHeight="1" x14ac:dyDescent="0.2">
      <c r="A167" s="25">
        <f t="shared" si="3"/>
        <v>164</v>
      </c>
      <c r="B167" s="26"/>
      <c r="C167" s="27" t="s">
        <v>244</v>
      </c>
      <c r="D167" s="28"/>
      <c r="E167" s="27"/>
      <c r="F167" s="27" t="s">
        <v>190</v>
      </c>
      <c r="G167" s="28"/>
      <c r="H167" s="28"/>
      <c r="I167" s="32">
        <v>134.28</v>
      </c>
      <c r="J167" s="21"/>
      <c r="K167" s="21"/>
    </row>
    <row r="168" spans="1:11" ht="15" customHeight="1" x14ac:dyDescent="0.2">
      <c r="A168" s="15">
        <f t="shared" si="3"/>
        <v>165</v>
      </c>
      <c r="B168" s="16"/>
      <c r="C168" s="17" t="s">
        <v>419</v>
      </c>
      <c r="D168" s="18"/>
      <c r="E168" s="17"/>
      <c r="F168" s="17" t="s">
        <v>198</v>
      </c>
      <c r="G168" s="18"/>
      <c r="H168" s="18"/>
      <c r="I168" s="20">
        <v>108.28</v>
      </c>
      <c r="J168" s="21"/>
      <c r="K168" s="21"/>
    </row>
    <row r="169" spans="1:11" ht="15" customHeight="1" x14ac:dyDescent="0.2">
      <c r="A169" s="15">
        <f t="shared" si="3"/>
        <v>166</v>
      </c>
      <c r="C169" s="17" t="s">
        <v>337</v>
      </c>
      <c r="D169" s="18"/>
      <c r="E169" s="17"/>
      <c r="F169" s="17" t="s">
        <v>428</v>
      </c>
      <c r="G169" s="18"/>
      <c r="H169" s="18"/>
      <c r="I169" s="20">
        <v>3512</v>
      </c>
      <c r="J169" s="21"/>
      <c r="K169" s="21"/>
    </row>
    <row r="170" spans="1:11" ht="15" customHeight="1" x14ac:dyDescent="0.2">
      <c r="A170" s="15">
        <f t="shared" si="3"/>
        <v>167</v>
      </c>
      <c r="C170" s="17" t="s">
        <v>272</v>
      </c>
      <c r="D170" s="18"/>
      <c r="E170" s="17"/>
      <c r="F170" s="17" t="s">
        <v>420</v>
      </c>
      <c r="G170" s="18"/>
      <c r="H170" s="18"/>
      <c r="I170" s="31">
        <v>582</v>
      </c>
      <c r="J170" s="21"/>
      <c r="K170" s="21"/>
    </row>
    <row r="171" spans="1:11" ht="15" customHeight="1" x14ac:dyDescent="0.2">
      <c r="A171" s="15">
        <f t="shared" si="3"/>
        <v>168</v>
      </c>
      <c r="C171" s="17" t="s">
        <v>246</v>
      </c>
      <c r="D171" s="18"/>
      <c r="E171" s="17"/>
      <c r="F171" s="17" t="s">
        <v>247</v>
      </c>
      <c r="G171" s="18"/>
      <c r="H171" s="18"/>
      <c r="I171" s="31">
        <v>94</v>
      </c>
      <c r="J171" s="21"/>
      <c r="K171" s="21"/>
    </row>
    <row r="172" spans="1:11" ht="15" customHeight="1" x14ac:dyDescent="0.2">
      <c r="A172" s="15">
        <f t="shared" si="3"/>
        <v>169</v>
      </c>
      <c r="C172" s="17" t="s">
        <v>274</v>
      </c>
      <c r="D172" s="18"/>
      <c r="E172" s="17"/>
      <c r="F172" s="17" t="s">
        <v>417</v>
      </c>
      <c r="G172" s="18"/>
      <c r="H172" s="18"/>
      <c r="I172" s="20">
        <v>130</v>
      </c>
      <c r="J172" s="21"/>
      <c r="K172" s="21"/>
    </row>
    <row r="173" spans="1:11" ht="15" customHeight="1" x14ac:dyDescent="0.2">
      <c r="A173" s="15">
        <f t="shared" si="3"/>
        <v>170</v>
      </c>
      <c r="C173" s="17" t="s">
        <v>248</v>
      </c>
      <c r="D173" s="18"/>
      <c r="E173" s="17"/>
      <c r="F173" s="17" t="s">
        <v>249</v>
      </c>
      <c r="G173" s="18"/>
      <c r="H173" s="18"/>
      <c r="I173" s="20">
        <v>201</v>
      </c>
      <c r="J173" s="21"/>
      <c r="K173" s="21"/>
    </row>
    <row r="174" spans="1:11" ht="15" customHeight="1" x14ac:dyDescent="0.2">
      <c r="A174" s="15">
        <f t="shared" si="3"/>
        <v>171</v>
      </c>
      <c r="C174" s="17" t="s">
        <v>275</v>
      </c>
      <c r="D174" s="18"/>
      <c r="E174" s="17"/>
      <c r="F174" s="17" t="s">
        <v>198</v>
      </c>
      <c r="G174" s="18"/>
      <c r="H174" s="18"/>
      <c r="I174" s="20">
        <v>133</v>
      </c>
      <c r="J174" s="21"/>
      <c r="K174" s="21"/>
    </row>
    <row r="175" spans="1:11" ht="15" customHeight="1" x14ac:dyDescent="0.2">
      <c r="A175" s="15">
        <f t="shared" si="3"/>
        <v>172</v>
      </c>
      <c r="C175" s="33" t="s">
        <v>276</v>
      </c>
      <c r="D175" s="18"/>
      <c r="E175" s="17"/>
      <c r="F175" s="17" t="s">
        <v>82</v>
      </c>
      <c r="G175" s="18"/>
      <c r="H175" s="18"/>
      <c r="I175" s="20">
        <v>436</v>
      </c>
      <c r="J175" s="21"/>
      <c r="K175" s="21"/>
    </row>
    <row r="176" spans="1:11" ht="15" customHeight="1" x14ac:dyDescent="0.2">
      <c r="A176" s="15">
        <f t="shared" si="3"/>
        <v>173</v>
      </c>
      <c r="C176" s="33" t="s">
        <v>277</v>
      </c>
      <c r="D176" s="18"/>
      <c r="E176" s="17"/>
      <c r="F176" s="17" t="s">
        <v>190</v>
      </c>
      <c r="G176" s="18"/>
      <c r="H176" s="18"/>
      <c r="I176" s="20">
        <v>126</v>
      </c>
      <c r="J176" s="21"/>
      <c r="K176" s="21"/>
    </row>
    <row r="177" spans="1:11" ht="15" customHeight="1" x14ac:dyDescent="0.2">
      <c r="A177" s="15">
        <f t="shared" si="3"/>
        <v>174</v>
      </c>
      <c r="C177" s="33" t="s">
        <v>250</v>
      </c>
      <c r="D177" s="18"/>
      <c r="E177" s="17"/>
      <c r="F177" s="17" t="s">
        <v>203</v>
      </c>
      <c r="G177" s="18"/>
      <c r="H177" s="18"/>
      <c r="I177" s="20">
        <v>95</v>
      </c>
      <c r="J177" s="21"/>
      <c r="K177" s="21"/>
    </row>
    <row r="178" spans="1:11" ht="15" customHeight="1" x14ac:dyDescent="0.2">
      <c r="A178" s="15">
        <f t="shared" si="3"/>
        <v>175</v>
      </c>
      <c r="C178" s="33" t="s">
        <v>278</v>
      </c>
      <c r="D178" s="18"/>
      <c r="E178" s="17"/>
      <c r="F178" s="17" t="s">
        <v>279</v>
      </c>
      <c r="G178" s="18"/>
      <c r="H178" s="18"/>
      <c r="I178" s="20">
        <v>281</v>
      </c>
      <c r="J178" s="21"/>
      <c r="K178" s="21"/>
    </row>
    <row r="179" spans="1:11" ht="15" customHeight="1" x14ac:dyDescent="0.2">
      <c r="A179" s="15">
        <f t="shared" si="3"/>
        <v>176</v>
      </c>
      <c r="C179" s="33" t="s">
        <v>280</v>
      </c>
      <c r="D179" s="18"/>
      <c r="E179" s="17"/>
      <c r="F179" s="17" t="s">
        <v>281</v>
      </c>
      <c r="G179" s="18"/>
      <c r="H179" s="18"/>
      <c r="I179" s="20">
        <v>909</v>
      </c>
      <c r="J179" s="21"/>
      <c r="K179" s="21"/>
    </row>
    <row r="180" spans="1:11" ht="15" customHeight="1" x14ac:dyDescent="0.2">
      <c r="A180" s="15">
        <f t="shared" si="3"/>
        <v>177</v>
      </c>
      <c r="C180" s="33" t="s">
        <v>282</v>
      </c>
      <c r="D180" s="18"/>
      <c r="E180" s="17"/>
      <c r="F180" s="17" t="s">
        <v>421</v>
      </c>
      <c r="G180" s="18"/>
      <c r="H180" s="18"/>
      <c r="I180" s="20">
        <v>258</v>
      </c>
      <c r="J180" s="21"/>
      <c r="K180" s="21"/>
    </row>
    <row r="181" spans="1:11" ht="15" customHeight="1" x14ac:dyDescent="0.2">
      <c r="A181" s="15">
        <f t="shared" si="3"/>
        <v>178</v>
      </c>
      <c r="C181" s="33" t="s">
        <v>284</v>
      </c>
      <c r="D181" s="18"/>
      <c r="E181" s="17"/>
      <c r="F181" s="17" t="s">
        <v>422</v>
      </c>
      <c r="G181" s="18"/>
      <c r="H181" s="18"/>
      <c r="I181" s="20">
        <v>141</v>
      </c>
      <c r="J181" s="21"/>
      <c r="K181" s="21"/>
    </row>
    <row r="182" spans="1:11" ht="15" customHeight="1" x14ac:dyDescent="0.2">
      <c r="A182" s="15">
        <f t="shared" si="3"/>
        <v>179</v>
      </c>
      <c r="C182" s="33" t="s">
        <v>286</v>
      </c>
      <c r="D182" s="18"/>
      <c r="E182" s="17"/>
      <c r="F182" s="17" t="s">
        <v>98</v>
      </c>
      <c r="G182" s="18"/>
      <c r="H182" s="18"/>
      <c r="I182" s="20">
        <v>358</v>
      </c>
      <c r="J182" s="21"/>
      <c r="K182" s="21"/>
    </row>
    <row r="183" spans="1:11" ht="15" customHeight="1" x14ac:dyDescent="0.2">
      <c r="A183" s="15">
        <f t="shared" si="3"/>
        <v>180</v>
      </c>
      <c r="C183" s="33" t="s">
        <v>287</v>
      </c>
      <c r="D183" s="18"/>
      <c r="E183" s="17"/>
      <c r="F183" s="17" t="s">
        <v>98</v>
      </c>
      <c r="G183" s="18"/>
      <c r="H183" s="18"/>
      <c r="I183" s="20">
        <v>151</v>
      </c>
      <c r="J183" s="21"/>
      <c r="K183" s="21"/>
    </row>
    <row r="184" spans="1:11" ht="15" customHeight="1" x14ac:dyDescent="0.2">
      <c r="A184" s="15">
        <f t="shared" si="3"/>
        <v>181</v>
      </c>
      <c r="C184" s="33" t="s">
        <v>339</v>
      </c>
      <c r="D184" s="18"/>
      <c r="E184" s="17"/>
      <c r="F184" s="17" t="s">
        <v>140</v>
      </c>
      <c r="G184" s="18"/>
      <c r="H184" s="18"/>
      <c r="I184" s="20">
        <v>182</v>
      </c>
      <c r="J184" s="21"/>
      <c r="K184" s="21"/>
    </row>
    <row r="185" spans="1:11" ht="15" customHeight="1" x14ac:dyDescent="0.2">
      <c r="A185" s="15">
        <f t="shared" si="3"/>
        <v>182</v>
      </c>
      <c r="C185" s="33" t="s">
        <v>288</v>
      </c>
      <c r="D185" s="18"/>
      <c r="E185" s="17"/>
      <c r="F185" s="17" t="s">
        <v>213</v>
      </c>
      <c r="G185" s="18"/>
      <c r="H185" s="18"/>
      <c r="I185" s="20">
        <v>153</v>
      </c>
      <c r="J185" s="21"/>
      <c r="K185" s="21"/>
    </row>
    <row r="186" spans="1:11" ht="15" customHeight="1" x14ac:dyDescent="0.2">
      <c r="A186" s="15">
        <f t="shared" si="3"/>
        <v>183</v>
      </c>
      <c r="C186" s="33" t="s">
        <v>340</v>
      </c>
      <c r="D186" s="18"/>
      <c r="E186" s="17"/>
      <c r="F186" s="17" t="s">
        <v>203</v>
      </c>
      <c r="G186" s="18"/>
      <c r="H186" s="18"/>
      <c r="I186" s="20">
        <v>105</v>
      </c>
      <c r="J186" s="21"/>
      <c r="K186" s="21"/>
    </row>
    <row r="187" spans="1:11" ht="15" customHeight="1" x14ac:dyDescent="0.2">
      <c r="A187" s="15">
        <f t="shared" si="3"/>
        <v>184</v>
      </c>
      <c r="C187" s="33" t="s">
        <v>289</v>
      </c>
      <c r="D187" s="18"/>
      <c r="E187" s="17"/>
      <c r="F187" s="17" t="s">
        <v>290</v>
      </c>
      <c r="G187" s="18"/>
      <c r="H187" s="18"/>
      <c r="I187" s="20">
        <v>126</v>
      </c>
      <c r="J187" s="21"/>
      <c r="K187" s="21"/>
    </row>
    <row r="188" spans="1:11" ht="15" customHeight="1" x14ac:dyDescent="0.2">
      <c r="A188" s="15">
        <f t="shared" si="3"/>
        <v>185</v>
      </c>
      <c r="C188" s="33" t="s">
        <v>291</v>
      </c>
      <c r="D188" s="18"/>
      <c r="E188" s="17"/>
      <c r="F188" s="17" t="s">
        <v>423</v>
      </c>
      <c r="G188" s="18"/>
      <c r="H188" s="18"/>
      <c r="I188" s="20">
        <v>120</v>
      </c>
      <c r="J188" s="21"/>
      <c r="K188" s="21"/>
    </row>
    <row r="189" spans="1:11" ht="15" customHeight="1" x14ac:dyDescent="0.2">
      <c r="A189" s="15">
        <f t="shared" si="3"/>
        <v>186</v>
      </c>
      <c r="C189" s="33" t="s">
        <v>293</v>
      </c>
      <c r="D189" s="18"/>
      <c r="E189" s="17"/>
      <c r="F189" s="17" t="s">
        <v>294</v>
      </c>
      <c r="G189" s="18"/>
      <c r="H189" s="18"/>
      <c r="I189" s="20">
        <v>247</v>
      </c>
      <c r="J189" s="21"/>
      <c r="K189" s="21"/>
    </row>
    <row r="190" spans="1:11" ht="15" customHeight="1" x14ac:dyDescent="0.2">
      <c r="A190" s="25">
        <f t="shared" si="3"/>
        <v>187</v>
      </c>
      <c r="B190" s="35"/>
      <c r="C190" s="36" t="s">
        <v>295</v>
      </c>
      <c r="D190" s="28"/>
      <c r="E190" s="27"/>
      <c r="F190" s="27" t="s">
        <v>247</v>
      </c>
      <c r="G190" s="28"/>
      <c r="H190" s="37"/>
      <c r="I190" s="20">
        <v>719</v>
      </c>
      <c r="J190" s="21"/>
      <c r="K190" s="21"/>
    </row>
    <row r="191" spans="1:11" ht="15" customHeight="1" x14ac:dyDescent="0.2">
      <c r="A191" s="247" t="s">
        <v>528</v>
      </c>
      <c r="B191" s="248"/>
      <c r="C191" s="248"/>
      <c r="D191" s="38"/>
      <c r="E191" s="38"/>
      <c r="F191" s="39"/>
      <c r="G191" s="39"/>
      <c r="H191" s="39"/>
      <c r="I191" s="40">
        <f>SUM(I4:I190)</f>
        <v>1010870.2299999999</v>
      </c>
      <c r="J191" s="21"/>
      <c r="K191" s="21"/>
    </row>
    <row r="192" spans="1:11" ht="15" customHeight="1" x14ac:dyDescent="0.2">
      <c r="B192" s="7" t="s">
        <v>452</v>
      </c>
      <c r="C192" s="7" t="s">
        <v>453</v>
      </c>
    </row>
  </sheetData>
  <mergeCells count="3">
    <mergeCell ref="B3:D3"/>
    <mergeCell ref="E3:G3"/>
    <mergeCell ref="A191:C191"/>
  </mergeCells>
  <phoneticPr fontId="3"/>
  <printOptions horizontalCentered="1" verticalCentered="1"/>
  <pageMargins left="0.75" right="0.57999999999999996" top="0.62" bottom="0.61" header="0.51200000000000001" footer="0.51200000000000001"/>
  <pageSetup paperSize="9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6D554-4221-4827-9BE4-B54EB6103989}">
  <dimension ref="A1:Q221"/>
  <sheetViews>
    <sheetView view="pageBreakPreview" zoomScale="90" zoomScaleNormal="100" zoomScaleSheetLayoutView="90" workbookViewId="0">
      <selection activeCell="K23" sqref="K23"/>
    </sheetView>
  </sheetViews>
  <sheetFormatPr defaultRowHeight="12" x14ac:dyDescent="0.2"/>
  <cols>
    <col min="1" max="1" width="5.19921875" style="186" customWidth="1"/>
    <col min="2" max="2" width="2.69921875" style="186" customWidth="1"/>
    <col min="3" max="3" width="15.69921875" style="186" customWidth="1"/>
    <col min="4" max="5" width="2.69921875" style="186" customWidth="1"/>
    <col min="6" max="6" width="15.69921875" style="186" customWidth="1"/>
    <col min="7" max="7" width="2.69921875" style="186" customWidth="1"/>
    <col min="8" max="8" width="19.69921875" style="229" customWidth="1"/>
    <col min="9" max="9" width="7.796875" style="229" bestFit="1" customWidth="1"/>
    <col min="10" max="16384" width="8.796875" style="186"/>
  </cols>
  <sheetData>
    <row r="1" spans="1:9" s="182" customFormat="1" ht="18" customHeight="1" x14ac:dyDescent="0.2">
      <c r="A1" s="180" t="s">
        <v>0</v>
      </c>
      <c r="B1" s="181"/>
      <c r="C1" s="181"/>
      <c r="D1" s="181"/>
      <c r="E1" s="181"/>
      <c r="H1" s="183" t="s">
        <v>345</v>
      </c>
      <c r="I1" s="184"/>
    </row>
    <row r="2" spans="1:9" ht="15" customHeight="1" x14ac:dyDescent="0.2">
      <c r="A2" s="185"/>
      <c r="B2" s="185"/>
      <c r="C2" s="185"/>
      <c r="D2" s="185"/>
      <c r="E2" s="185"/>
      <c r="H2" s="187" t="s">
        <v>2</v>
      </c>
      <c r="I2" s="188"/>
    </row>
    <row r="3" spans="1:9" ht="15" customHeight="1" x14ac:dyDescent="0.2">
      <c r="A3" s="230"/>
      <c r="B3" s="230"/>
      <c r="C3" s="230"/>
      <c r="D3" s="230"/>
      <c r="E3" s="230"/>
      <c r="F3" s="230"/>
      <c r="H3" s="187"/>
      <c r="I3" s="188"/>
    </row>
    <row r="4" spans="1:9" s="192" customFormat="1" ht="18" customHeight="1" x14ac:dyDescent="0.2">
      <c r="A4" s="189" t="s">
        <v>3</v>
      </c>
      <c r="B4" s="231" t="s">
        <v>4</v>
      </c>
      <c r="C4" s="232"/>
      <c r="D4" s="233"/>
      <c r="E4" s="231" t="s">
        <v>5</v>
      </c>
      <c r="F4" s="232"/>
      <c r="G4" s="233"/>
      <c r="H4" s="190" t="s">
        <v>6</v>
      </c>
      <c r="I4" s="191"/>
    </row>
    <row r="5" spans="1:9" ht="15" customHeight="1" x14ac:dyDescent="0.2">
      <c r="A5" s="193">
        <v>1</v>
      </c>
      <c r="B5" s="194"/>
      <c r="C5" s="195" t="s">
        <v>7</v>
      </c>
      <c r="D5" s="196"/>
      <c r="E5" s="197"/>
      <c r="F5" s="195" t="s">
        <v>8</v>
      </c>
      <c r="G5" s="196"/>
      <c r="H5" s="198">
        <v>2508</v>
      </c>
      <c r="I5" s="199"/>
    </row>
    <row r="6" spans="1:9" ht="15" customHeight="1" x14ac:dyDescent="0.2">
      <c r="A6" s="193">
        <v>2</v>
      </c>
      <c r="B6" s="194"/>
      <c r="C6" s="195" t="s">
        <v>9</v>
      </c>
      <c r="D6" s="196"/>
      <c r="E6" s="197"/>
      <c r="F6" s="195" t="s">
        <v>10</v>
      </c>
      <c r="G6" s="196"/>
      <c r="H6" s="198">
        <v>6974</v>
      </c>
      <c r="I6" s="199"/>
    </row>
    <row r="7" spans="1:9" ht="15" customHeight="1" x14ac:dyDescent="0.2">
      <c r="A7" s="193">
        <v>3</v>
      </c>
      <c r="B7" s="194"/>
      <c r="C7" s="195" t="s">
        <v>11</v>
      </c>
      <c r="D7" s="196"/>
      <c r="E7" s="197"/>
      <c r="F7" s="195" t="s">
        <v>12</v>
      </c>
      <c r="G7" s="196"/>
      <c r="H7" s="198">
        <v>1369</v>
      </c>
      <c r="I7" s="199"/>
    </row>
    <row r="8" spans="1:9" ht="15" customHeight="1" x14ac:dyDescent="0.2">
      <c r="A8" s="193">
        <v>4</v>
      </c>
      <c r="B8" s="194"/>
      <c r="C8" s="195" t="s">
        <v>13</v>
      </c>
      <c r="D8" s="196"/>
      <c r="E8" s="197"/>
      <c r="F8" s="195" t="s">
        <v>14</v>
      </c>
      <c r="G8" s="196"/>
      <c r="H8" s="198">
        <v>2580</v>
      </c>
      <c r="I8" s="199"/>
    </row>
    <row r="9" spans="1:9" ht="15" customHeight="1" x14ac:dyDescent="0.2">
      <c r="A9" s="193">
        <v>5</v>
      </c>
      <c r="B9" s="194"/>
      <c r="C9" s="195" t="s">
        <v>15</v>
      </c>
      <c r="D9" s="196"/>
      <c r="E9" s="197"/>
      <c r="F9" s="195" t="s">
        <v>16</v>
      </c>
      <c r="G9" s="196"/>
      <c r="H9" s="198">
        <v>1818</v>
      </c>
      <c r="I9" s="199"/>
    </row>
    <row r="10" spans="1:9" ht="15" customHeight="1" x14ac:dyDescent="0.2">
      <c r="A10" s="193">
        <v>6</v>
      </c>
      <c r="B10" s="194"/>
      <c r="C10" s="195" t="s">
        <v>17</v>
      </c>
      <c r="D10" s="196"/>
      <c r="E10" s="197"/>
      <c r="F10" s="195" t="s">
        <v>18</v>
      </c>
      <c r="G10" s="196"/>
      <c r="H10" s="198">
        <v>2322</v>
      </c>
      <c r="I10" s="199"/>
    </row>
    <row r="11" spans="1:9" ht="15" customHeight="1" x14ac:dyDescent="0.2">
      <c r="A11" s="193">
        <v>7</v>
      </c>
      <c r="B11" s="194"/>
      <c r="C11" s="195" t="s">
        <v>19</v>
      </c>
      <c r="D11" s="196"/>
      <c r="E11" s="197"/>
      <c r="F11" s="195" t="s">
        <v>18</v>
      </c>
      <c r="G11" s="196"/>
      <c r="H11" s="198">
        <v>2384</v>
      </c>
      <c r="I11" s="199"/>
    </row>
    <row r="12" spans="1:9" ht="15" customHeight="1" x14ac:dyDescent="0.2">
      <c r="A12" s="193">
        <v>8</v>
      </c>
      <c r="B12" s="194"/>
      <c r="C12" s="195" t="s">
        <v>20</v>
      </c>
      <c r="D12" s="196"/>
      <c r="E12" s="197"/>
      <c r="F12" s="195" t="s">
        <v>21</v>
      </c>
      <c r="G12" s="196"/>
      <c r="H12" s="198">
        <v>1195</v>
      </c>
      <c r="I12" s="199"/>
    </row>
    <row r="13" spans="1:9" ht="15" customHeight="1" x14ac:dyDescent="0.2">
      <c r="A13" s="193">
        <v>9</v>
      </c>
      <c r="B13" s="194"/>
      <c r="C13" s="195" t="s">
        <v>22</v>
      </c>
      <c r="D13" s="196"/>
      <c r="E13" s="197"/>
      <c r="F13" s="195" t="s">
        <v>21</v>
      </c>
      <c r="G13" s="196"/>
      <c r="H13" s="198">
        <v>1195</v>
      </c>
      <c r="I13" s="199"/>
    </row>
    <row r="14" spans="1:9" ht="15" customHeight="1" x14ac:dyDescent="0.2">
      <c r="A14" s="193">
        <v>10</v>
      </c>
      <c r="B14" s="194"/>
      <c r="C14" s="195" t="s">
        <v>23</v>
      </c>
      <c r="D14" s="196"/>
      <c r="E14" s="197"/>
      <c r="F14" s="195" t="s">
        <v>24</v>
      </c>
      <c r="G14" s="196"/>
      <c r="H14" s="198">
        <v>6586</v>
      </c>
      <c r="I14" s="199"/>
    </row>
    <row r="15" spans="1:9" ht="15" customHeight="1" x14ac:dyDescent="0.2">
      <c r="A15" s="193">
        <v>11</v>
      </c>
      <c r="B15" s="194"/>
      <c r="C15" s="195" t="s">
        <v>25</v>
      </c>
      <c r="D15" s="196"/>
      <c r="E15" s="197"/>
      <c r="F15" s="195" t="s">
        <v>24</v>
      </c>
      <c r="G15" s="196"/>
      <c r="H15" s="198">
        <v>2694</v>
      </c>
      <c r="I15" s="199"/>
    </row>
    <row r="16" spans="1:9" ht="15" customHeight="1" x14ac:dyDescent="0.2">
      <c r="A16" s="193">
        <v>12</v>
      </c>
      <c r="B16" s="194"/>
      <c r="C16" s="195" t="s">
        <v>26</v>
      </c>
      <c r="D16" s="196"/>
      <c r="E16" s="197"/>
      <c r="F16" s="195" t="s">
        <v>27</v>
      </c>
      <c r="G16" s="196"/>
      <c r="H16" s="198">
        <v>3067</v>
      </c>
      <c r="I16" s="199"/>
    </row>
    <row r="17" spans="1:9" ht="15" customHeight="1" x14ac:dyDescent="0.2">
      <c r="A17" s="193">
        <v>13</v>
      </c>
      <c r="B17" s="194"/>
      <c r="C17" s="195" t="s">
        <v>28</v>
      </c>
      <c r="D17" s="196"/>
      <c r="E17" s="197"/>
      <c r="F17" s="195" t="s">
        <v>29</v>
      </c>
      <c r="G17" s="196"/>
      <c r="H17" s="198">
        <v>2506</v>
      </c>
      <c r="I17" s="199"/>
    </row>
    <row r="18" spans="1:9" ht="15" customHeight="1" x14ac:dyDescent="0.2">
      <c r="A18" s="193">
        <v>14</v>
      </c>
      <c r="B18" s="194"/>
      <c r="C18" s="195" t="s">
        <v>30</v>
      </c>
      <c r="D18" s="196"/>
      <c r="E18" s="197"/>
      <c r="F18" s="195" t="s">
        <v>31</v>
      </c>
      <c r="G18" s="196"/>
      <c r="H18" s="198">
        <v>5583</v>
      </c>
      <c r="I18" s="199"/>
    </row>
    <row r="19" spans="1:9" ht="15" customHeight="1" x14ac:dyDescent="0.2">
      <c r="A19" s="193">
        <v>15</v>
      </c>
      <c r="B19" s="194"/>
      <c r="C19" s="195" t="s">
        <v>32</v>
      </c>
      <c r="D19" s="196"/>
      <c r="E19" s="197"/>
      <c r="F19" s="195" t="s">
        <v>33</v>
      </c>
      <c r="G19" s="196"/>
      <c r="H19" s="198">
        <v>896</v>
      </c>
      <c r="I19" s="199"/>
    </row>
    <row r="20" spans="1:9" ht="15" customHeight="1" x14ac:dyDescent="0.2">
      <c r="A20" s="193">
        <v>16</v>
      </c>
      <c r="B20" s="194"/>
      <c r="C20" s="195" t="s">
        <v>34</v>
      </c>
      <c r="D20" s="196"/>
      <c r="E20" s="197"/>
      <c r="F20" s="195" t="s">
        <v>35</v>
      </c>
      <c r="G20" s="196"/>
      <c r="H20" s="198">
        <v>1509</v>
      </c>
      <c r="I20" s="199"/>
    </row>
    <row r="21" spans="1:9" ht="15" customHeight="1" x14ac:dyDescent="0.2">
      <c r="A21" s="193">
        <v>17</v>
      </c>
      <c r="B21" s="194"/>
      <c r="C21" s="195" t="s">
        <v>36</v>
      </c>
      <c r="D21" s="196"/>
      <c r="E21" s="197"/>
      <c r="F21" s="195" t="s">
        <v>35</v>
      </c>
      <c r="G21" s="196"/>
      <c r="H21" s="198">
        <v>3900</v>
      </c>
      <c r="I21" s="199"/>
    </row>
    <row r="22" spans="1:9" ht="15" customHeight="1" x14ac:dyDescent="0.2">
      <c r="A22" s="193">
        <v>18</v>
      </c>
      <c r="B22" s="194"/>
      <c r="C22" s="195" t="s">
        <v>37</v>
      </c>
      <c r="D22" s="196"/>
      <c r="E22" s="197"/>
      <c r="F22" s="195" t="s">
        <v>38</v>
      </c>
      <c r="G22" s="196"/>
      <c r="H22" s="198">
        <v>968</v>
      </c>
      <c r="I22" s="199"/>
    </row>
    <row r="23" spans="1:9" ht="15" customHeight="1" x14ac:dyDescent="0.2">
      <c r="A23" s="193">
        <v>19</v>
      </c>
      <c r="B23" s="194"/>
      <c r="C23" s="195" t="s">
        <v>39</v>
      </c>
      <c r="D23" s="196"/>
      <c r="E23" s="197"/>
      <c r="F23" s="195" t="s">
        <v>40</v>
      </c>
      <c r="G23" s="196"/>
      <c r="H23" s="198">
        <v>2278</v>
      </c>
      <c r="I23" s="199"/>
    </row>
    <row r="24" spans="1:9" ht="15" customHeight="1" x14ac:dyDescent="0.2">
      <c r="A24" s="193">
        <v>20</v>
      </c>
      <c r="B24" s="194"/>
      <c r="C24" s="195" t="s">
        <v>41</v>
      </c>
      <c r="D24" s="196"/>
      <c r="E24" s="197"/>
      <c r="F24" s="195" t="s">
        <v>42</v>
      </c>
      <c r="G24" s="196"/>
      <c r="H24" s="198">
        <v>1974</v>
      </c>
      <c r="I24" s="199"/>
    </row>
    <row r="25" spans="1:9" ht="15" customHeight="1" x14ac:dyDescent="0.2">
      <c r="A25" s="193">
        <v>21</v>
      </c>
      <c r="B25" s="194"/>
      <c r="C25" s="195" t="s">
        <v>43</v>
      </c>
      <c r="D25" s="196"/>
      <c r="E25" s="197"/>
      <c r="F25" s="195" t="s">
        <v>44</v>
      </c>
      <c r="G25" s="196"/>
      <c r="H25" s="198">
        <v>1818</v>
      </c>
      <c r="I25" s="199"/>
    </row>
    <row r="26" spans="1:9" ht="15" customHeight="1" x14ac:dyDescent="0.2">
      <c r="A26" s="193">
        <v>22</v>
      </c>
      <c r="B26" s="194"/>
      <c r="C26" s="195" t="s">
        <v>45</v>
      </c>
      <c r="D26" s="196"/>
      <c r="E26" s="197"/>
      <c r="F26" s="195" t="s">
        <v>46</v>
      </c>
      <c r="G26" s="196"/>
      <c r="H26" s="198">
        <v>1654</v>
      </c>
      <c r="I26" s="199"/>
    </row>
    <row r="27" spans="1:9" ht="15" customHeight="1" x14ac:dyDescent="0.2">
      <c r="A27" s="193">
        <v>23</v>
      </c>
      <c r="B27" s="194"/>
      <c r="C27" s="195" t="s">
        <v>47</v>
      </c>
      <c r="D27" s="196"/>
      <c r="E27" s="197"/>
      <c r="F27" s="195" t="s">
        <v>48</v>
      </c>
      <c r="G27" s="196"/>
      <c r="H27" s="198">
        <v>2704</v>
      </c>
      <c r="I27" s="199"/>
    </row>
    <row r="28" spans="1:9" ht="15" customHeight="1" x14ac:dyDescent="0.2">
      <c r="A28" s="193">
        <v>24</v>
      </c>
      <c r="B28" s="194"/>
      <c r="C28" s="195" t="s">
        <v>49</v>
      </c>
      <c r="D28" s="196"/>
      <c r="E28" s="197"/>
      <c r="F28" s="195" t="s">
        <v>50</v>
      </c>
      <c r="G28" s="196"/>
      <c r="H28" s="198">
        <v>1411</v>
      </c>
      <c r="I28" s="199"/>
    </row>
    <row r="29" spans="1:9" ht="15" customHeight="1" x14ac:dyDescent="0.2">
      <c r="A29" s="193">
        <v>25</v>
      </c>
      <c r="B29" s="194"/>
      <c r="C29" s="195" t="s">
        <v>51</v>
      </c>
      <c r="D29" s="196"/>
      <c r="E29" s="197"/>
      <c r="F29" s="195" t="s">
        <v>52</v>
      </c>
      <c r="G29" s="196"/>
      <c r="H29" s="198">
        <v>1295</v>
      </c>
      <c r="I29" s="199"/>
    </row>
    <row r="30" spans="1:9" ht="15" customHeight="1" x14ac:dyDescent="0.2">
      <c r="A30" s="193">
        <v>26</v>
      </c>
      <c r="B30" s="194"/>
      <c r="C30" s="195" t="s">
        <v>53</v>
      </c>
      <c r="D30" s="196"/>
      <c r="E30" s="197"/>
      <c r="F30" s="195" t="s">
        <v>10</v>
      </c>
      <c r="G30" s="196"/>
      <c r="H30" s="198">
        <v>3020</v>
      </c>
      <c r="I30" s="199"/>
    </row>
    <row r="31" spans="1:9" ht="15" customHeight="1" x14ac:dyDescent="0.2">
      <c r="A31" s="193">
        <v>27</v>
      </c>
      <c r="B31" s="194"/>
      <c r="C31" s="195" t="s">
        <v>54</v>
      </c>
      <c r="D31" s="196"/>
      <c r="E31" s="197"/>
      <c r="F31" s="195" t="s">
        <v>55</v>
      </c>
      <c r="G31" s="196"/>
      <c r="H31" s="198">
        <v>4959</v>
      </c>
      <c r="I31" s="199"/>
    </row>
    <row r="32" spans="1:9" ht="15" customHeight="1" x14ac:dyDescent="0.2">
      <c r="A32" s="193">
        <v>28</v>
      </c>
      <c r="B32" s="194"/>
      <c r="C32" s="195" t="s">
        <v>56</v>
      </c>
      <c r="D32" s="196"/>
      <c r="E32" s="197"/>
      <c r="F32" s="195" t="s">
        <v>57</v>
      </c>
      <c r="G32" s="196"/>
      <c r="H32" s="198">
        <v>2942</v>
      </c>
      <c r="I32" s="199"/>
    </row>
    <row r="33" spans="1:9" ht="15" customHeight="1" x14ac:dyDescent="0.2">
      <c r="A33" s="193">
        <v>29</v>
      </c>
      <c r="B33" s="194"/>
      <c r="C33" s="195" t="s">
        <v>58</v>
      </c>
      <c r="D33" s="196"/>
      <c r="E33" s="197"/>
      <c r="F33" s="195" t="s">
        <v>59</v>
      </c>
      <c r="G33" s="196"/>
      <c r="H33" s="198">
        <v>2199</v>
      </c>
      <c r="I33" s="199"/>
    </row>
    <row r="34" spans="1:9" ht="15" customHeight="1" x14ac:dyDescent="0.2">
      <c r="A34" s="193">
        <v>30</v>
      </c>
      <c r="B34" s="194"/>
      <c r="C34" s="195" t="s">
        <v>60</v>
      </c>
      <c r="D34" s="196"/>
      <c r="E34" s="197"/>
      <c r="F34" s="195" t="s">
        <v>61</v>
      </c>
      <c r="G34" s="196"/>
      <c r="H34" s="198">
        <v>3467</v>
      </c>
      <c r="I34" s="199"/>
    </row>
    <row r="35" spans="1:9" ht="15" customHeight="1" x14ac:dyDescent="0.2">
      <c r="A35" s="193">
        <v>31</v>
      </c>
      <c r="B35" s="194"/>
      <c r="C35" s="195" t="s">
        <v>62</v>
      </c>
      <c r="D35" s="196"/>
      <c r="E35" s="197"/>
      <c r="F35" s="195" t="s">
        <v>31</v>
      </c>
      <c r="G35" s="196"/>
      <c r="H35" s="198">
        <v>640</v>
      </c>
      <c r="I35" s="199"/>
    </row>
    <row r="36" spans="1:9" ht="15" customHeight="1" x14ac:dyDescent="0.2">
      <c r="A36" s="193">
        <v>32</v>
      </c>
      <c r="B36" s="194"/>
      <c r="C36" s="195" t="s">
        <v>63</v>
      </c>
      <c r="D36" s="196"/>
      <c r="E36" s="197"/>
      <c r="F36" s="195" t="s">
        <v>31</v>
      </c>
      <c r="G36" s="196"/>
      <c r="H36" s="198">
        <v>1242</v>
      </c>
      <c r="I36" s="199"/>
    </row>
    <row r="37" spans="1:9" ht="15" customHeight="1" x14ac:dyDescent="0.2">
      <c r="A37" s="193">
        <v>33</v>
      </c>
      <c r="B37" s="194"/>
      <c r="C37" s="195" t="s">
        <v>64</v>
      </c>
      <c r="D37" s="196"/>
      <c r="E37" s="197"/>
      <c r="F37" s="195" t="s">
        <v>65</v>
      </c>
      <c r="G37" s="196"/>
      <c r="H37" s="198">
        <v>528</v>
      </c>
      <c r="I37" s="199"/>
    </row>
    <row r="38" spans="1:9" ht="15" customHeight="1" x14ac:dyDescent="0.2">
      <c r="A38" s="193">
        <v>34</v>
      </c>
      <c r="B38" s="194"/>
      <c r="C38" s="195" t="s">
        <v>66</v>
      </c>
      <c r="D38" s="196"/>
      <c r="E38" s="197"/>
      <c r="F38" s="195" t="s">
        <v>67</v>
      </c>
      <c r="G38" s="196"/>
      <c r="H38" s="198">
        <v>3813</v>
      </c>
      <c r="I38" s="199"/>
    </row>
    <row r="39" spans="1:9" ht="15" customHeight="1" x14ac:dyDescent="0.2">
      <c r="A39" s="193">
        <v>35</v>
      </c>
      <c r="B39" s="194"/>
      <c r="C39" s="195" t="s">
        <v>68</v>
      </c>
      <c r="D39" s="196"/>
      <c r="E39" s="197"/>
      <c r="F39" s="195" t="s">
        <v>52</v>
      </c>
      <c r="G39" s="196"/>
      <c r="H39" s="198">
        <v>3165</v>
      </c>
      <c r="I39" s="199"/>
    </row>
    <row r="40" spans="1:9" ht="15" customHeight="1" x14ac:dyDescent="0.2">
      <c r="A40" s="193">
        <v>36</v>
      </c>
      <c r="B40" s="194"/>
      <c r="C40" s="195" t="s">
        <v>69</v>
      </c>
      <c r="D40" s="196"/>
      <c r="E40" s="197"/>
      <c r="F40" s="195" t="s">
        <v>70</v>
      </c>
      <c r="G40" s="196"/>
      <c r="H40" s="198">
        <v>2216</v>
      </c>
      <c r="I40" s="199"/>
    </row>
    <row r="41" spans="1:9" ht="15" customHeight="1" x14ac:dyDescent="0.2">
      <c r="A41" s="193">
        <v>37</v>
      </c>
      <c r="B41" s="194"/>
      <c r="C41" s="195" t="s">
        <v>71</v>
      </c>
      <c r="D41" s="196"/>
      <c r="E41" s="197"/>
      <c r="F41" s="195" t="s">
        <v>70</v>
      </c>
      <c r="G41" s="196"/>
      <c r="H41" s="198">
        <v>6246</v>
      </c>
      <c r="I41" s="199"/>
    </row>
    <row r="42" spans="1:9" ht="15" customHeight="1" x14ac:dyDescent="0.2">
      <c r="A42" s="193">
        <v>38</v>
      </c>
      <c r="B42" s="194"/>
      <c r="C42" s="195" t="s">
        <v>72</v>
      </c>
      <c r="D42" s="196"/>
      <c r="E42" s="197"/>
      <c r="F42" s="195" t="s">
        <v>61</v>
      </c>
      <c r="G42" s="196"/>
      <c r="H42" s="198">
        <v>1673</v>
      </c>
      <c r="I42" s="199"/>
    </row>
    <row r="43" spans="1:9" ht="15" customHeight="1" x14ac:dyDescent="0.2">
      <c r="A43" s="193">
        <v>39</v>
      </c>
      <c r="B43" s="194"/>
      <c r="C43" s="195" t="s">
        <v>73</v>
      </c>
      <c r="D43" s="196"/>
      <c r="E43" s="197"/>
      <c r="F43" s="195" t="s">
        <v>74</v>
      </c>
      <c r="G43" s="196"/>
      <c r="H43" s="198">
        <v>1424</v>
      </c>
      <c r="I43" s="199"/>
    </row>
    <row r="44" spans="1:9" ht="15" customHeight="1" x14ac:dyDescent="0.2">
      <c r="A44" s="193">
        <v>40</v>
      </c>
      <c r="B44" s="194"/>
      <c r="C44" s="195" t="s">
        <v>75</v>
      </c>
      <c r="D44" s="196"/>
      <c r="E44" s="197"/>
      <c r="F44" s="195" t="s">
        <v>76</v>
      </c>
      <c r="G44" s="196"/>
      <c r="H44" s="198">
        <v>1628</v>
      </c>
      <c r="I44" s="199"/>
    </row>
    <row r="45" spans="1:9" ht="15" customHeight="1" x14ac:dyDescent="0.2">
      <c r="A45" s="193">
        <v>41</v>
      </c>
      <c r="B45" s="194"/>
      <c r="C45" s="195" t="s">
        <v>77</v>
      </c>
      <c r="D45" s="196"/>
      <c r="E45" s="197"/>
      <c r="F45" s="195" t="s">
        <v>78</v>
      </c>
      <c r="G45" s="196"/>
      <c r="H45" s="198">
        <v>18742</v>
      </c>
      <c r="I45" s="199"/>
    </row>
    <row r="46" spans="1:9" ht="15" customHeight="1" x14ac:dyDescent="0.2">
      <c r="A46" s="193">
        <v>42</v>
      </c>
      <c r="B46" s="194"/>
      <c r="C46" s="195" t="s">
        <v>79</v>
      </c>
      <c r="D46" s="196"/>
      <c r="E46" s="197"/>
      <c r="F46" s="195" t="s">
        <v>80</v>
      </c>
      <c r="G46" s="196"/>
      <c r="H46" s="198">
        <v>24272</v>
      </c>
      <c r="I46" s="199"/>
    </row>
    <row r="47" spans="1:9" ht="15" customHeight="1" x14ac:dyDescent="0.2">
      <c r="A47" s="193">
        <v>43</v>
      </c>
      <c r="B47" s="194"/>
      <c r="C47" s="195" t="s">
        <v>81</v>
      </c>
      <c r="D47" s="196"/>
      <c r="E47" s="197"/>
      <c r="F47" s="195" t="s">
        <v>82</v>
      </c>
      <c r="G47" s="196"/>
      <c r="H47" s="198">
        <v>26079</v>
      </c>
      <c r="I47" s="199"/>
    </row>
    <row r="48" spans="1:9" ht="15" customHeight="1" x14ac:dyDescent="0.2">
      <c r="A48" s="193">
        <v>44</v>
      </c>
      <c r="B48" s="194"/>
      <c r="C48" s="195" t="s">
        <v>83</v>
      </c>
      <c r="D48" s="196"/>
      <c r="E48" s="197"/>
      <c r="F48" s="195" t="s">
        <v>84</v>
      </c>
      <c r="G48" s="196"/>
      <c r="H48" s="198">
        <v>13039</v>
      </c>
      <c r="I48" s="199"/>
    </row>
    <row r="49" spans="1:17" ht="15" customHeight="1" x14ac:dyDescent="0.2">
      <c r="A49" s="193">
        <v>45</v>
      </c>
      <c r="B49" s="194"/>
      <c r="C49" s="195" t="s">
        <v>85</v>
      </c>
      <c r="D49" s="196"/>
      <c r="E49" s="197"/>
      <c r="F49" s="195" t="s">
        <v>86</v>
      </c>
      <c r="G49" s="196"/>
      <c r="H49" s="198">
        <v>49446</v>
      </c>
      <c r="I49" s="199"/>
    </row>
    <row r="50" spans="1:17" ht="15" customHeight="1" x14ac:dyDescent="0.2">
      <c r="A50" s="193">
        <v>46</v>
      </c>
      <c r="B50" s="194"/>
      <c r="C50" s="195" t="s">
        <v>87</v>
      </c>
      <c r="D50" s="196"/>
      <c r="E50" s="197"/>
      <c r="F50" s="195" t="s">
        <v>88</v>
      </c>
      <c r="G50" s="196"/>
      <c r="H50" s="198">
        <v>267900</v>
      </c>
      <c r="I50" s="199"/>
    </row>
    <row r="51" spans="1:17" ht="15" customHeight="1" x14ac:dyDescent="0.2">
      <c r="A51" s="193">
        <v>47</v>
      </c>
      <c r="B51" s="194"/>
      <c r="C51" s="195" t="s">
        <v>89</v>
      </c>
      <c r="D51" s="196"/>
      <c r="E51" s="197"/>
      <c r="F51" s="195" t="s">
        <v>90</v>
      </c>
      <c r="G51" s="196"/>
      <c r="H51" s="198">
        <v>109400</v>
      </c>
      <c r="I51" s="199"/>
    </row>
    <row r="52" spans="1:17" ht="15" customHeight="1" x14ac:dyDescent="0.2">
      <c r="A52" s="193">
        <v>48</v>
      </c>
      <c r="B52" s="194"/>
      <c r="C52" s="195" t="s">
        <v>91</v>
      </c>
      <c r="D52" s="196"/>
      <c r="E52" s="197"/>
      <c r="F52" s="195" t="s">
        <v>92</v>
      </c>
      <c r="G52" s="196"/>
      <c r="H52" s="198">
        <v>62000</v>
      </c>
      <c r="I52" s="199"/>
    </row>
    <row r="53" spans="1:17" ht="15" customHeight="1" x14ac:dyDescent="0.2">
      <c r="A53" s="193">
        <v>49</v>
      </c>
      <c r="B53" s="194"/>
      <c r="C53" s="195" t="s">
        <v>93</v>
      </c>
      <c r="D53" s="196"/>
      <c r="E53" s="197"/>
      <c r="F53" s="200" t="s">
        <v>94</v>
      </c>
      <c r="G53" s="201"/>
      <c r="H53" s="198">
        <v>68012</v>
      </c>
      <c r="I53" s="199"/>
    </row>
    <row r="54" spans="1:17" ht="15" customHeight="1" x14ac:dyDescent="0.2">
      <c r="A54" s="202">
        <v>50</v>
      </c>
      <c r="B54" s="203"/>
      <c r="C54" s="204" t="s">
        <v>95</v>
      </c>
      <c r="D54" s="205"/>
      <c r="E54" s="206"/>
      <c r="F54" s="204" t="s">
        <v>96</v>
      </c>
      <c r="G54" s="205"/>
      <c r="H54" s="207">
        <v>49184</v>
      </c>
      <c r="I54" s="199">
        <f>SUM(H5:H54)</f>
        <v>790424</v>
      </c>
    </row>
    <row r="55" spans="1:17" ht="15" customHeight="1" x14ac:dyDescent="0.2">
      <c r="A55" s="208">
        <v>51</v>
      </c>
      <c r="B55" s="209"/>
      <c r="C55" s="210" t="s">
        <v>97</v>
      </c>
      <c r="D55" s="211"/>
      <c r="E55" s="212"/>
      <c r="F55" s="210" t="s">
        <v>98</v>
      </c>
      <c r="G55" s="211"/>
      <c r="H55" s="213">
        <v>653</v>
      </c>
      <c r="I55" s="199"/>
    </row>
    <row r="56" spans="1:17" ht="15" customHeight="1" x14ac:dyDescent="0.2">
      <c r="A56" s="193">
        <v>52</v>
      </c>
      <c r="B56" s="194"/>
      <c r="C56" s="195" t="s">
        <v>99</v>
      </c>
      <c r="D56" s="196"/>
      <c r="E56" s="197"/>
      <c r="F56" s="195" t="s">
        <v>100</v>
      </c>
      <c r="G56" s="196"/>
      <c r="H56" s="198">
        <v>1251</v>
      </c>
      <c r="I56" s="199"/>
    </row>
    <row r="57" spans="1:17" ht="15" customHeight="1" x14ac:dyDescent="0.2">
      <c r="A57" s="193">
        <v>53</v>
      </c>
      <c r="B57" s="194"/>
      <c r="C57" s="195" t="s">
        <v>101</v>
      </c>
      <c r="D57" s="196"/>
      <c r="E57" s="197"/>
      <c r="F57" s="195" t="s">
        <v>74</v>
      </c>
      <c r="G57" s="196"/>
      <c r="H57" s="198">
        <v>547</v>
      </c>
      <c r="I57" s="199"/>
    </row>
    <row r="58" spans="1:17" ht="15" customHeight="1" x14ac:dyDescent="0.2">
      <c r="A58" s="193">
        <v>54</v>
      </c>
      <c r="B58" s="194"/>
      <c r="C58" s="195" t="s">
        <v>102</v>
      </c>
      <c r="D58" s="196"/>
      <c r="E58" s="197"/>
      <c r="F58" s="195" t="s">
        <v>103</v>
      </c>
      <c r="G58" s="196"/>
      <c r="H58" s="198">
        <v>489</v>
      </c>
      <c r="I58" s="214"/>
    </row>
    <row r="59" spans="1:17" ht="15" customHeight="1" x14ac:dyDescent="0.2">
      <c r="A59" s="193">
        <v>55</v>
      </c>
      <c r="B59" s="194"/>
      <c r="C59" s="195" t="s">
        <v>104</v>
      </c>
      <c r="D59" s="196"/>
      <c r="E59" s="197"/>
      <c r="F59" s="195" t="s">
        <v>105</v>
      </c>
      <c r="G59" s="196"/>
      <c r="H59" s="198">
        <v>2997</v>
      </c>
      <c r="I59" s="199"/>
    </row>
    <row r="60" spans="1:17" ht="15" customHeight="1" x14ac:dyDescent="0.2">
      <c r="A60" s="193">
        <v>56</v>
      </c>
      <c r="B60" s="194"/>
      <c r="C60" s="195" t="s">
        <v>106</v>
      </c>
      <c r="D60" s="196"/>
      <c r="E60" s="197"/>
      <c r="F60" s="195" t="s">
        <v>107</v>
      </c>
      <c r="G60" s="196"/>
      <c r="H60" s="198">
        <v>1900</v>
      </c>
      <c r="I60" s="199"/>
    </row>
    <row r="61" spans="1:17" ht="15" customHeight="1" x14ac:dyDescent="0.2">
      <c r="A61" s="193">
        <v>57</v>
      </c>
      <c r="B61" s="194"/>
      <c r="C61" s="195" t="s">
        <v>108</v>
      </c>
      <c r="D61" s="196"/>
      <c r="E61" s="197"/>
      <c r="F61" s="195" t="s">
        <v>107</v>
      </c>
      <c r="G61" s="196"/>
      <c r="H61" s="198">
        <v>1701</v>
      </c>
      <c r="I61" s="199"/>
    </row>
    <row r="62" spans="1:17" ht="15" customHeight="1" x14ac:dyDescent="0.2">
      <c r="A62" s="193">
        <v>58</v>
      </c>
      <c r="B62" s="194"/>
      <c r="C62" s="195" t="s">
        <v>109</v>
      </c>
      <c r="D62" s="196"/>
      <c r="E62" s="197"/>
      <c r="F62" s="195" t="s">
        <v>100</v>
      </c>
      <c r="G62" s="196"/>
      <c r="H62" s="198">
        <v>4002</v>
      </c>
      <c r="I62" s="199"/>
    </row>
    <row r="63" spans="1:17" ht="15" customHeight="1" x14ac:dyDescent="0.2">
      <c r="A63" s="193">
        <v>59</v>
      </c>
      <c r="B63" s="194"/>
      <c r="C63" s="195" t="s">
        <v>110</v>
      </c>
      <c r="D63" s="196"/>
      <c r="E63" s="197"/>
      <c r="F63" s="195" t="s">
        <v>100</v>
      </c>
      <c r="G63" s="196"/>
      <c r="H63" s="198">
        <v>4997</v>
      </c>
      <c r="I63" s="199"/>
    </row>
    <row r="64" spans="1:17" ht="15" customHeight="1" x14ac:dyDescent="0.2">
      <c r="A64" s="193">
        <v>60</v>
      </c>
      <c r="B64" s="194"/>
      <c r="C64" s="195" t="s">
        <v>111</v>
      </c>
      <c r="D64" s="196"/>
      <c r="E64" s="197"/>
      <c r="F64" s="195" t="s">
        <v>100</v>
      </c>
      <c r="G64" s="196"/>
      <c r="H64" s="198">
        <v>3001</v>
      </c>
      <c r="I64" s="199"/>
      <c r="J64" s="215"/>
      <c r="L64" s="215"/>
      <c r="Q64" s="215"/>
    </row>
    <row r="65" spans="1:9" ht="15" customHeight="1" x14ac:dyDescent="0.2">
      <c r="A65" s="193">
        <v>61</v>
      </c>
      <c r="B65" s="194"/>
      <c r="C65" s="195" t="s">
        <v>112</v>
      </c>
      <c r="D65" s="196"/>
      <c r="E65" s="197"/>
      <c r="F65" s="195" t="s">
        <v>113</v>
      </c>
      <c r="G65" s="196"/>
      <c r="H65" s="198">
        <v>4915</v>
      </c>
      <c r="I65" s="199"/>
    </row>
    <row r="66" spans="1:9" ht="15" customHeight="1" x14ac:dyDescent="0.2">
      <c r="A66" s="193">
        <v>62</v>
      </c>
      <c r="B66" s="194"/>
      <c r="C66" s="195" t="s">
        <v>114</v>
      </c>
      <c r="D66" s="196"/>
      <c r="E66" s="197"/>
      <c r="F66" s="195" t="s">
        <v>115</v>
      </c>
      <c r="G66" s="196"/>
      <c r="H66" s="198">
        <v>128</v>
      </c>
      <c r="I66" s="199"/>
    </row>
    <row r="67" spans="1:9" ht="15" customHeight="1" x14ac:dyDescent="0.2">
      <c r="A67" s="193">
        <v>63</v>
      </c>
      <c r="B67" s="194"/>
      <c r="C67" s="195" t="s">
        <v>116</v>
      </c>
      <c r="D67" s="196"/>
      <c r="E67" s="197"/>
      <c r="F67" s="195" t="s">
        <v>117</v>
      </c>
      <c r="G67" s="196"/>
      <c r="H67" s="198">
        <v>953</v>
      </c>
      <c r="I67" s="199"/>
    </row>
    <row r="68" spans="1:9" ht="15" customHeight="1" x14ac:dyDescent="0.2">
      <c r="A68" s="193">
        <v>64</v>
      </c>
      <c r="B68" s="194"/>
      <c r="C68" s="195" t="s">
        <v>118</v>
      </c>
      <c r="D68" s="196"/>
      <c r="E68" s="197"/>
      <c r="F68" s="195" t="s">
        <v>119</v>
      </c>
      <c r="G68" s="196"/>
      <c r="H68" s="198">
        <v>453</v>
      </c>
      <c r="I68" s="199"/>
    </row>
    <row r="69" spans="1:9" ht="15" customHeight="1" x14ac:dyDescent="0.2">
      <c r="A69" s="193">
        <v>65</v>
      </c>
      <c r="B69" s="194"/>
      <c r="C69" s="195" t="s">
        <v>120</v>
      </c>
      <c r="D69" s="196"/>
      <c r="E69" s="197"/>
      <c r="F69" s="195" t="s">
        <v>121</v>
      </c>
      <c r="G69" s="196"/>
      <c r="H69" s="198">
        <v>386</v>
      </c>
      <c r="I69" s="199"/>
    </row>
    <row r="70" spans="1:9" ht="15" customHeight="1" x14ac:dyDescent="0.2">
      <c r="A70" s="193">
        <v>66</v>
      </c>
      <c r="B70" s="194"/>
      <c r="C70" s="195" t="s">
        <v>122</v>
      </c>
      <c r="D70" s="196"/>
      <c r="E70" s="197"/>
      <c r="F70" s="195" t="s">
        <v>121</v>
      </c>
      <c r="G70" s="196"/>
      <c r="H70" s="198">
        <v>274</v>
      </c>
      <c r="I70" s="199"/>
    </row>
    <row r="71" spans="1:9" ht="15" customHeight="1" x14ac:dyDescent="0.2">
      <c r="A71" s="193">
        <v>67</v>
      </c>
      <c r="B71" s="194"/>
      <c r="C71" s="195" t="s">
        <v>123</v>
      </c>
      <c r="D71" s="196"/>
      <c r="E71" s="197"/>
      <c r="F71" s="195" t="s">
        <v>124</v>
      </c>
      <c r="G71" s="196"/>
      <c r="H71" s="198">
        <v>2849</v>
      </c>
      <c r="I71" s="199"/>
    </row>
    <row r="72" spans="1:9" ht="15" customHeight="1" x14ac:dyDescent="0.2">
      <c r="A72" s="193">
        <v>68</v>
      </c>
      <c r="B72" s="194"/>
      <c r="C72" s="195" t="s">
        <v>125</v>
      </c>
      <c r="D72" s="196"/>
      <c r="E72" s="197"/>
      <c r="F72" s="195" t="s">
        <v>126</v>
      </c>
      <c r="G72" s="196"/>
      <c r="H72" s="198">
        <v>118</v>
      </c>
      <c r="I72" s="199"/>
    </row>
    <row r="73" spans="1:9" ht="15" customHeight="1" x14ac:dyDescent="0.2">
      <c r="A73" s="193">
        <v>69</v>
      </c>
      <c r="B73" s="194"/>
      <c r="C73" s="195" t="s">
        <v>127</v>
      </c>
      <c r="D73" s="196"/>
      <c r="E73" s="197"/>
      <c r="F73" s="195" t="s">
        <v>128</v>
      </c>
      <c r="G73" s="196"/>
      <c r="H73" s="198">
        <v>1178</v>
      </c>
      <c r="I73" s="199"/>
    </row>
    <row r="74" spans="1:9" ht="15" customHeight="1" x14ac:dyDescent="0.2">
      <c r="A74" s="193">
        <v>70</v>
      </c>
      <c r="B74" s="194"/>
      <c r="C74" s="195" t="s">
        <v>129</v>
      </c>
      <c r="D74" s="196"/>
      <c r="E74" s="197"/>
      <c r="F74" s="195" t="s">
        <v>130</v>
      </c>
      <c r="G74" s="196"/>
      <c r="H74" s="198">
        <v>424</v>
      </c>
      <c r="I74" s="199"/>
    </row>
    <row r="75" spans="1:9" ht="15" customHeight="1" x14ac:dyDescent="0.2">
      <c r="A75" s="193">
        <v>71</v>
      </c>
      <c r="B75" s="194"/>
      <c r="C75" s="195" t="s">
        <v>131</v>
      </c>
      <c r="D75" s="196"/>
      <c r="E75" s="197"/>
      <c r="F75" s="195" t="s">
        <v>132</v>
      </c>
      <c r="G75" s="196"/>
      <c r="H75" s="198">
        <v>796</v>
      </c>
      <c r="I75" s="199"/>
    </row>
    <row r="76" spans="1:9" ht="15" customHeight="1" x14ac:dyDescent="0.2">
      <c r="A76" s="193">
        <v>72</v>
      </c>
      <c r="B76" s="194"/>
      <c r="C76" s="195" t="s">
        <v>133</v>
      </c>
      <c r="D76" s="196"/>
      <c r="E76" s="197"/>
      <c r="F76" s="195" t="s">
        <v>134</v>
      </c>
      <c r="G76" s="196"/>
      <c r="H76" s="198">
        <v>107</v>
      </c>
      <c r="I76" s="199"/>
    </row>
    <row r="77" spans="1:9" ht="15" customHeight="1" x14ac:dyDescent="0.2">
      <c r="A77" s="193">
        <v>73</v>
      </c>
      <c r="B77" s="194"/>
      <c r="C77" s="195" t="s">
        <v>135</v>
      </c>
      <c r="D77" s="196"/>
      <c r="E77" s="197"/>
      <c r="F77" s="195" t="s">
        <v>136</v>
      </c>
      <c r="G77" s="196"/>
      <c r="H77" s="198">
        <v>276</v>
      </c>
      <c r="I77" s="199"/>
    </row>
    <row r="78" spans="1:9" ht="15" customHeight="1" x14ac:dyDescent="0.2">
      <c r="A78" s="193">
        <v>74</v>
      </c>
      <c r="B78" s="194"/>
      <c r="C78" s="195" t="s">
        <v>137</v>
      </c>
      <c r="D78" s="196"/>
      <c r="E78" s="197"/>
      <c r="F78" s="195" t="s">
        <v>138</v>
      </c>
      <c r="G78" s="196"/>
      <c r="H78" s="198">
        <f>ROUNDDOWN(681.07,0)</f>
        <v>681</v>
      </c>
      <c r="I78" s="199"/>
    </row>
    <row r="79" spans="1:9" ht="15" customHeight="1" x14ac:dyDescent="0.2">
      <c r="A79" s="193">
        <v>75</v>
      </c>
      <c r="B79" s="194"/>
      <c r="C79" s="195" t="s">
        <v>139</v>
      </c>
      <c r="D79" s="196"/>
      <c r="E79" s="197"/>
      <c r="F79" s="195" t="s">
        <v>140</v>
      </c>
      <c r="G79" s="196"/>
      <c r="H79" s="198">
        <v>120</v>
      </c>
      <c r="I79" s="199"/>
    </row>
    <row r="80" spans="1:9" ht="15" customHeight="1" x14ac:dyDescent="0.2">
      <c r="A80" s="193">
        <v>76</v>
      </c>
      <c r="B80" s="194"/>
      <c r="C80" s="195" t="s">
        <v>141</v>
      </c>
      <c r="D80" s="196"/>
      <c r="E80" s="197"/>
      <c r="F80" s="195" t="s">
        <v>142</v>
      </c>
      <c r="G80" s="196"/>
      <c r="H80" s="198">
        <v>159</v>
      </c>
      <c r="I80" s="199"/>
    </row>
    <row r="81" spans="1:17" ht="15" customHeight="1" x14ac:dyDescent="0.2">
      <c r="A81" s="193">
        <v>77</v>
      </c>
      <c r="B81" s="194"/>
      <c r="C81" s="195" t="s">
        <v>143</v>
      </c>
      <c r="D81" s="196"/>
      <c r="E81" s="197"/>
      <c r="F81" s="195" t="s">
        <v>144</v>
      </c>
      <c r="G81" s="196"/>
      <c r="H81" s="198">
        <f>ROUNDDOWN(226.29,0)</f>
        <v>226</v>
      </c>
      <c r="I81" s="199"/>
    </row>
    <row r="82" spans="1:17" ht="15" customHeight="1" x14ac:dyDescent="0.2">
      <c r="A82" s="193">
        <v>78</v>
      </c>
      <c r="B82" s="194"/>
      <c r="C82" s="195" t="s">
        <v>145</v>
      </c>
      <c r="D82" s="196"/>
      <c r="E82" s="197"/>
      <c r="F82" s="195" t="s">
        <v>146</v>
      </c>
      <c r="G82" s="196"/>
      <c r="H82" s="198">
        <v>438</v>
      </c>
      <c r="I82" s="199"/>
    </row>
    <row r="83" spans="1:17" ht="15" customHeight="1" x14ac:dyDescent="0.2">
      <c r="A83" s="193">
        <v>79</v>
      </c>
      <c r="B83" s="194"/>
      <c r="C83" s="195" t="s">
        <v>147</v>
      </c>
      <c r="D83" s="196"/>
      <c r="E83" s="197"/>
      <c r="F83" s="195" t="s">
        <v>148</v>
      </c>
      <c r="G83" s="196"/>
      <c r="H83" s="198">
        <v>223</v>
      </c>
      <c r="I83" s="199"/>
    </row>
    <row r="84" spans="1:17" ht="15" customHeight="1" x14ac:dyDescent="0.2">
      <c r="A84" s="193">
        <v>80</v>
      </c>
      <c r="B84" s="194"/>
      <c r="C84" s="195" t="s">
        <v>149</v>
      </c>
      <c r="D84" s="196"/>
      <c r="E84" s="197"/>
      <c r="F84" s="195" t="s">
        <v>150</v>
      </c>
      <c r="G84" s="196"/>
      <c r="H84" s="198">
        <v>132</v>
      </c>
      <c r="I84" s="199"/>
    </row>
    <row r="85" spans="1:17" ht="15" customHeight="1" x14ac:dyDescent="0.2">
      <c r="A85" s="193">
        <v>81</v>
      </c>
      <c r="B85" s="194"/>
      <c r="C85" s="195" t="s">
        <v>151</v>
      </c>
      <c r="D85" s="196"/>
      <c r="E85" s="197"/>
      <c r="F85" s="195" t="s">
        <v>152</v>
      </c>
      <c r="G85" s="196"/>
      <c r="H85" s="198">
        <v>2026</v>
      </c>
      <c r="I85" s="199"/>
    </row>
    <row r="86" spans="1:17" ht="15" customHeight="1" x14ac:dyDescent="0.2">
      <c r="A86" s="193">
        <v>82</v>
      </c>
      <c r="B86" s="194"/>
      <c r="C86" s="195" t="s">
        <v>153</v>
      </c>
      <c r="D86" s="196"/>
      <c r="E86" s="197"/>
      <c r="F86" s="195" t="s">
        <v>154</v>
      </c>
      <c r="G86" s="196"/>
      <c r="H86" s="198">
        <v>425</v>
      </c>
      <c r="I86" s="199"/>
    </row>
    <row r="87" spans="1:17" ht="15" customHeight="1" x14ac:dyDescent="0.2">
      <c r="A87" s="193">
        <v>83</v>
      </c>
      <c r="B87" s="194"/>
      <c r="C87" s="195" t="s">
        <v>155</v>
      </c>
      <c r="D87" s="196"/>
      <c r="E87" s="197"/>
      <c r="F87" s="195" t="s">
        <v>156</v>
      </c>
      <c r="G87" s="196"/>
      <c r="H87" s="198">
        <v>894</v>
      </c>
      <c r="I87" s="199"/>
    </row>
    <row r="88" spans="1:17" ht="15" customHeight="1" x14ac:dyDescent="0.2">
      <c r="A88" s="193">
        <v>84</v>
      </c>
      <c r="B88" s="194"/>
      <c r="C88" s="195" t="s">
        <v>157</v>
      </c>
      <c r="D88" s="196"/>
      <c r="E88" s="197"/>
      <c r="F88" s="195" t="s">
        <v>156</v>
      </c>
      <c r="G88" s="196"/>
      <c r="H88" s="198">
        <v>467</v>
      </c>
      <c r="I88" s="199"/>
    </row>
    <row r="89" spans="1:17" ht="15" customHeight="1" x14ac:dyDescent="0.2">
      <c r="A89" s="193">
        <v>85</v>
      </c>
      <c r="B89" s="194"/>
      <c r="C89" s="195" t="s">
        <v>158</v>
      </c>
      <c r="D89" s="196"/>
      <c r="E89" s="197"/>
      <c r="F89" s="200" t="s">
        <v>159</v>
      </c>
      <c r="G89" s="201"/>
      <c r="H89" s="198">
        <v>639</v>
      </c>
      <c r="I89" s="199"/>
    </row>
    <row r="90" spans="1:17" ht="15" customHeight="1" x14ac:dyDescent="0.2">
      <c r="A90" s="193">
        <v>86</v>
      </c>
      <c r="B90" s="194"/>
      <c r="C90" s="195" t="s">
        <v>160</v>
      </c>
      <c r="D90" s="196"/>
      <c r="E90" s="197"/>
      <c r="F90" s="195" t="s">
        <v>161</v>
      </c>
      <c r="G90" s="196"/>
      <c r="H90" s="198">
        <v>636</v>
      </c>
      <c r="I90" s="199"/>
    </row>
    <row r="91" spans="1:17" ht="15" customHeight="1" x14ac:dyDescent="0.2">
      <c r="A91" s="193">
        <v>87</v>
      </c>
      <c r="B91" s="194"/>
      <c r="C91" s="195" t="s">
        <v>162</v>
      </c>
      <c r="D91" s="196"/>
      <c r="E91" s="197"/>
      <c r="F91" s="195" t="s">
        <v>161</v>
      </c>
      <c r="G91" s="196"/>
      <c r="H91" s="198">
        <v>323</v>
      </c>
      <c r="I91" s="199"/>
    </row>
    <row r="92" spans="1:17" ht="15" customHeight="1" x14ac:dyDescent="0.2">
      <c r="A92" s="193">
        <v>88</v>
      </c>
      <c r="B92" s="194"/>
      <c r="C92" s="195" t="s">
        <v>163</v>
      </c>
      <c r="D92" s="196"/>
      <c r="E92" s="197"/>
      <c r="F92" s="195" t="s">
        <v>164</v>
      </c>
      <c r="G92" s="196"/>
      <c r="H92" s="198">
        <v>178</v>
      </c>
      <c r="I92" s="199"/>
    </row>
    <row r="93" spans="1:17" ht="15" customHeight="1" x14ac:dyDescent="0.2">
      <c r="A93" s="193">
        <v>89</v>
      </c>
      <c r="B93" s="194"/>
      <c r="C93" s="195" t="s">
        <v>165</v>
      </c>
      <c r="D93" s="196"/>
      <c r="E93" s="197"/>
      <c r="F93" s="195" t="s">
        <v>166</v>
      </c>
      <c r="G93" s="196"/>
      <c r="H93" s="198">
        <v>126</v>
      </c>
      <c r="I93" s="199"/>
    </row>
    <row r="94" spans="1:17" ht="15" customHeight="1" x14ac:dyDescent="0.2">
      <c r="A94" s="193">
        <v>90</v>
      </c>
      <c r="B94" s="194"/>
      <c r="C94" s="195" t="s">
        <v>167</v>
      </c>
      <c r="D94" s="196"/>
      <c r="E94" s="197"/>
      <c r="F94" s="195" t="s">
        <v>164</v>
      </c>
      <c r="G94" s="196"/>
      <c r="H94" s="198">
        <v>119</v>
      </c>
      <c r="I94" s="199"/>
    </row>
    <row r="95" spans="1:17" ht="15" customHeight="1" x14ac:dyDescent="0.2">
      <c r="A95" s="193">
        <v>91</v>
      </c>
      <c r="B95" s="194"/>
      <c r="C95" s="195" t="s">
        <v>168</v>
      </c>
      <c r="D95" s="196"/>
      <c r="E95" s="197"/>
      <c r="F95" s="195" t="s">
        <v>169</v>
      </c>
      <c r="G95" s="196"/>
      <c r="H95" s="198">
        <v>542</v>
      </c>
      <c r="I95" s="199"/>
    </row>
    <row r="96" spans="1:17" ht="15" customHeight="1" x14ac:dyDescent="0.2">
      <c r="A96" s="193">
        <v>92</v>
      </c>
      <c r="B96" s="194"/>
      <c r="C96" s="195" t="s">
        <v>170</v>
      </c>
      <c r="D96" s="196"/>
      <c r="E96" s="197"/>
      <c r="F96" s="195" t="s">
        <v>171</v>
      </c>
      <c r="G96" s="196"/>
      <c r="H96" s="198">
        <v>1008</v>
      </c>
      <c r="I96" s="199"/>
      <c r="J96" s="215"/>
      <c r="L96" s="215"/>
      <c r="Q96" s="215"/>
    </row>
    <row r="97" spans="1:16" ht="15" customHeight="1" x14ac:dyDescent="0.2">
      <c r="A97" s="193">
        <v>93</v>
      </c>
      <c r="B97" s="194"/>
      <c r="C97" s="195" t="s">
        <v>172</v>
      </c>
      <c r="D97" s="196"/>
      <c r="E97" s="197"/>
      <c r="F97" s="195" t="s">
        <v>173</v>
      </c>
      <c r="G97" s="196"/>
      <c r="H97" s="198">
        <v>214</v>
      </c>
      <c r="I97" s="199"/>
    </row>
    <row r="98" spans="1:16" ht="15" customHeight="1" x14ac:dyDescent="0.2">
      <c r="A98" s="193">
        <v>94</v>
      </c>
      <c r="B98" s="194"/>
      <c r="C98" s="195" t="s">
        <v>174</v>
      </c>
      <c r="D98" s="196"/>
      <c r="E98" s="197"/>
      <c r="F98" s="195" t="s">
        <v>175</v>
      </c>
      <c r="G98" s="196"/>
      <c r="H98" s="198">
        <v>818</v>
      </c>
      <c r="I98" s="199"/>
    </row>
    <row r="99" spans="1:16" ht="15" customHeight="1" x14ac:dyDescent="0.2">
      <c r="A99" s="193">
        <v>95</v>
      </c>
      <c r="B99" s="194"/>
      <c r="C99" s="195" t="s">
        <v>176</v>
      </c>
      <c r="D99" s="196"/>
      <c r="E99" s="197"/>
      <c r="F99" s="195" t="s">
        <v>177</v>
      </c>
      <c r="G99" s="196"/>
      <c r="H99" s="198">
        <v>554</v>
      </c>
      <c r="I99" s="199"/>
    </row>
    <row r="100" spans="1:16" ht="15" customHeight="1" x14ac:dyDescent="0.2">
      <c r="A100" s="193">
        <v>96</v>
      </c>
      <c r="B100" s="194"/>
      <c r="C100" s="195" t="s">
        <v>178</v>
      </c>
      <c r="D100" s="196"/>
      <c r="E100" s="197"/>
      <c r="F100" s="195" t="s">
        <v>177</v>
      </c>
      <c r="G100" s="196"/>
      <c r="H100" s="198">
        <v>405</v>
      </c>
      <c r="I100" s="199"/>
    </row>
    <row r="101" spans="1:16" ht="15" customHeight="1" x14ac:dyDescent="0.2">
      <c r="A101" s="193">
        <v>97</v>
      </c>
      <c r="B101" s="194"/>
      <c r="C101" s="195" t="s">
        <v>179</v>
      </c>
      <c r="D101" s="196"/>
      <c r="E101" s="197"/>
      <c r="F101" s="195" t="s">
        <v>180</v>
      </c>
      <c r="G101" s="196"/>
      <c r="H101" s="198">
        <v>113</v>
      </c>
      <c r="I101" s="199"/>
    </row>
    <row r="102" spans="1:16" ht="15" customHeight="1" x14ac:dyDescent="0.2">
      <c r="A102" s="193">
        <v>98</v>
      </c>
      <c r="B102" s="194"/>
      <c r="C102" s="195" t="s">
        <v>181</v>
      </c>
      <c r="D102" s="196"/>
      <c r="E102" s="197"/>
      <c r="F102" s="195" t="s">
        <v>182</v>
      </c>
      <c r="G102" s="196"/>
      <c r="H102" s="198">
        <f>ROUNDDOWN(113.26,0)</f>
        <v>113</v>
      </c>
      <c r="I102" s="199"/>
    </row>
    <row r="103" spans="1:16" ht="15" customHeight="1" x14ac:dyDescent="0.2">
      <c r="A103" s="193">
        <v>99</v>
      </c>
      <c r="B103" s="194"/>
      <c r="C103" s="195" t="s">
        <v>183</v>
      </c>
      <c r="D103" s="196"/>
      <c r="E103" s="197"/>
      <c r="F103" s="195" t="s">
        <v>182</v>
      </c>
      <c r="G103" s="196"/>
      <c r="H103" s="198">
        <v>455</v>
      </c>
      <c r="I103" s="199"/>
    </row>
    <row r="104" spans="1:16" ht="15" customHeight="1" x14ac:dyDescent="0.2">
      <c r="A104" s="202">
        <v>100</v>
      </c>
      <c r="B104" s="203"/>
      <c r="C104" s="204" t="s">
        <v>184</v>
      </c>
      <c r="D104" s="205"/>
      <c r="E104" s="206"/>
      <c r="F104" s="204" t="s">
        <v>185</v>
      </c>
      <c r="G104" s="205"/>
      <c r="H104" s="207">
        <v>206</v>
      </c>
      <c r="I104" s="199">
        <f>SUM(H55:H104)</f>
        <v>46635</v>
      </c>
    </row>
    <row r="105" spans="1:16" ht="15" customHeight="1" x14ac:dyDescent="0.2">
      <c r="A105" s="208">
        <v>101</v>
      </c>
      <c r="B105" s="209"/>
      <c r="C105" s="210" t="s">
        <v>186</v>
      </c>
      <c r="D105" s="211"/>
      <c r="E105" s="212"/>
      <c r="F105" s="210" t="s">
        <v>187</v>
      </c>
      <c r="G105" s="211"/>
      <c r="H105" s="213">
        <v>121</v>
      </c>
      <c r="I105" s="199"/>
    </row>
    <row r="106" spans="1:16" ht="15" customHeight="1" x14ac:dyDescent="0.2">
      <c r="A106" s="193">
        <v>102</v>
      </c>
      <c r="B106" s="194"/>
      <c r="C106" s="195" t="s">
        <v>188</v>
      </c>
      <c r="D106" s="196"/>
      <c r="E106" s="197"/>
      <c r="F106" s="195" t="s">
        <v>187</v>
      </c>
      <c r="G106" s="196"/>
      <c r="H106" s="198">
        <v>153</v>
      </c>
      <c r="I106" s="199"/>
      <c r="J106" s="216"/>
      <c r="K106" s="216"/>
      <c r="L106" s="216"/>
      <c r="M106" s="216"/>
      <c r="N106" s="216"/>
      <c r="O106" s="216"/>
      <c r="P106" s="217"/>
    </row>
    <row r="107" spans="1:16" ht="15" customHeight="1" x14ac:dyDescent="0.2">
      <c r="A107" s="193">
        <v>103</v>
      </c>
      <c r="B107" s="194"/>
      <c r="C107" s="195" t="s">
        <v>189</v>
      </c>
      <c r="D107" s="196"/>
      <c r="E107" s="197"/>
      <c r="F107" s="195" t="s">
        <v>190</v>
      </c>
      <c r="G107" s="196"/>
      <c r="H107" s="198">
        <v>117</v>
      </c>
      <c r="I107" s="199"/>
    </row>
    <row r="108" spans="1:16" ht="15" customHeight="1" x14ac:dyDescent="0.2">
      <c r="A108" s="193">
        <v>104</v>
      </c>
      <c r="B108" s="194"/>
      <c r="C108" s="195" t="s">
        <v>191</v>
      </c>
      <c r="D108" s="196"/>
      <c r="E108" s="197"/>
      <c r="F108" s="195" t="s">
        <v>190</v>
      </c>
      <c r="G108" s="196"/>
      <c r="H108" s="198">
        <v>117</v>
      </c>
      <c r="I108" s="199"/>
    </row>
    <row r="109" spans="1:16" ht="15" customHeight="1" x14ac:dyDescent="0.2">
      <c r="A109" s="193">
        <v>105</v>
      </c>
      <c r="B109" s="194"/>
      <c r="C109" s="195" t="s">
        <v>192</v>
      </c>
      <c r="D109" s="196"/>
      <c r="E109" s="197"/>
      <c r="F109" s="195" t="s">
        <v>190</v>
      </c>
      <c r="G109" s="196"/>
      <c r="H109" s="198">
        <v>469</v>
      </c>
      <c r="I109" s="199"/>
    </row>
    <row r="110" spans="1:16" ht="15" customHeight="1" x14ac:dyDescent="0.2">
      <c r="A110" s="193">
        <v>106</v>
      </c>
      <c r="B110" s="194"/>
      <c r="C110" s="195" t="s">
        <v>193</v>
      </c>
      <c r="D110" s="196"/>
      <c r="E110" s="197"/>
      <c r="F110" s="195" t="s">
        <v>190</v>
      </c>
      <c r="G110" s="196"/>
      <c r="H110" s="198">
        <v>251</v>
      </c>
      <c r="I110" s="199"/>
    </row>
    <row r="111" spans="1:16" ht="15" customHeight="1" x14ac:dyDescent="0.2">
      <c r="A111" s="193">
        <v>107</v>
      </c>
      <c r="B111" s="194"/>
      <c r="C111" s="195" t="s">
        <v>194</v>
      </c>
      <c r="D111" s="196"/>
      <c r="E111" s="197"/>
      <c r="F111" s="195" t="s">
        <v>195</v>
      </c>
      <c r="G111" s="196"/>
      <c r="H111" s="198">
        <v>127</v>
      </c>
      <c r="I111" s="199"/>
    </row>
    <row r="112" spans="1:16" ht="15" customHeight="1" x14ac:dyDescent="0.2">
      <c r="A112" s="193">
        <v>108</v>
      </c>
      <c r="B112" s="194"/>
      <c r="C112" s="195" t="s">
        <v>196</v>
      </c>
      <c r="D112" s="196"/>
      <c r="E112" s="197"/>
      <c r="F112" s="195" t="s">
        <v>195</v>
      </c>
      <c r="G112" s="196"/>
      <c r="H112" s="198">
        <v>132</v>
      </c>
      <c r="I112" s="199"/>
    </row>
    <row r="113" spans="1:9" ht="15" customHeight="1" x14ac:dyDescent="0.2">
      <c r="A113" s="193">
        <v>109</v>
      </c>
      <c r="B113" s="194"/>
      <c r="C113" s="195" t="s">
        <v>197</v>
      </c>
      <c r="D113" s="196"/>
      <c r="E113" s="197"/>
      <c r="F113" s="195" t="s">
        <v>198</v>
      </c>
      <c r="G113" s="196"/>
      <c r="H113" s="198">
        <v>130</v>
      </c>
      <c r="I113" s="214"/>
    </row>
    <row r="114" spans="1:9" ht="15" customHeight="1" x14ac:dyDescent="0.2">
      <c r="A114" s="193">
        <v>110</v>
      </c>
      <c r="B114" s="194"/>
      <c r="C114" s="195" t="s">
        <v>199</v>
      </c>
      <c r="D114" s="196"/>
      <c r="E114" s="197"/>
      <c r="F114" s="195" t="s">
        <v>198</v>
      </c>
      <c r="G114" s="196"/>
      <c r="H114" s="198">
        <v>671</v>
      </c>
      <c r="I114" s="199"/>
    </row>
    <row r="115" spans="1:9" ht="15" customHeight="1" x14ac:dyDescent="0.2">
      <c r="A115" s="193">
        <v>111</v>
      </c>
      <c r="B115" s="194"/>
      <c r="C115" s="195" t="s">
        <v>200</v>
      </c>
      <c r="D115" s="196"/>
      <c r="E115" s="197"/>
      <c r="F115" s="195" t="s">
        <v>198</v>
      </c>
      <c r="G115" s="196"/>
      <c r="H115" s="198">
        <v>317</v>
      </c>
      <c r="I115" s="214"/>
    </row>
    <row r="116" spans="1:9" ht="15" customHeight="1" x14ac:dyDescent="0.2">
      <c r="A116" s="193">
        <v>112</v>
      </c>
      <c r="B116" s="194"/>
      <c r="C116" s="195" t="s">
        <v>201</v>
      </c>
      <c r="D116" s="196"/>
      <c r="E116" s="197"/>
      <c r="F116" s="195" t="s">
        <v>198</v>
      </c>
      <c r="G116" s="196"/>
      <c r="H116" s="198">
        <v>187</v>
      </c>
      <c r="I116" s="199"/>
    </row>
    <row r="117" spans="1:9" ht="15" customHeight="1" x14ac:dyDescent="0.2">
      <c r="A117" s="193">
        <v>113</v>
      </c>
      <c r="B117" s="194"/>
      <c r="C117" s="195" t="s">
        <v>202</v>
      </c>
      <c r="D117" s="196"/>
      <c r="E117" s="197"/>
      <c r="F117" s="195" t="s">
        <v>203</v>
      </c>
      <c r="G117" s="196"/>
      <c r="H117" s="198">
        <v>113</v>
      </c>
      <c r="I117" s="199"/>
    </row>
    <row r="118" spans="1:9" ht="15" customHeight="1" x14ac:dyDescent="0.2">
      <c r="A118" s="193">
        <v>114</v>
      </c>
      <c r="B118" s="194"/>
      <c r="C118" s="195" t="s">
        <v>204</v>
      </c>
      <c r="D118" s="196"/>
      <c r="E118" s="197"/>
      <c r="F118" s="195" t="s">
        <v>203</v>
      </c>
      <c r="G118" s="196"/>
      <c r="H118" s="198">
        <v>208</v>
      </c>
      <c r="I118" s="199"/>
    </row>
    <row r="119" spans="1:9" ht="15" customHeight="1" x14ac:dyDescent="0.2">
      <c r="A119" s="193">
        <v>115</v>
      </c>
      <c r="B119" s="194"/>
      <c r="C119" s="195" t="s">
        <v>205</v>
      </c>
      <c r="D119" s="196"/>
      <c r="E119" s="197"/>
      <c r="F119" s="195" t="s">
        <v>203</v>
      </c>
      <c r="G119" s="196"/>
      <c r="H119" s="198">
        <v>235</v>
      </c>
      <c r="I119" s="199"/>
    </row>
    <row r="120" spans="1:9" ht="15" customHeight="1" x14ac:dyDescent="0.2">
      <c r="A120" s="193">
        <v>116</v>
      </c>
      <c r="B120" s="194"/>
      <c r="C120" s="195" t="s">
        <v>206</v>
      </c>
      <c r="D120" s="196"/>
      <c r="E120" s="197"/>
      <c r="F120" s="195" t="s">
        <v>203</v>
      </c>
      <c r="G120" s="196"/>
      <c r="H120" s="198">
        <v>130</v>
      </c>
      <c r="I120" s="199"/>
    </row>
    <row r="121" spans="1:9" ht="15" customHeight="1" x14ac:dyDescent="0.2">
      <c r="A121" s="193">
        <v>117</v>
      </c>
      <c r="B121" s="194"/>
      <c r="C121" s="195" t="s">
        <v>207</v>
      </c>
      <c r="D121" s="196"/>
      <c r="E121" s="197"/>
      <c r="F121" s="195" t="s">
        <v>203</v>
      </c>
      <c r="G121" s="196"/>
      <c r="H121" s="198">
        <f>ROUNDDOWN(125.08,0)</f>
        <v>125</v>
      </c>
      <c r="I121" s="199"/>
    </row>
    <row r="122" spans="1:9" ht="15" customHeight="1" x14ac:dyDescent="0.2">
      <c r="A122" s="193">
        <v>118</v>
      </c>
      <c r="B122" s="194"/>
      <c r="C122" s="195" t="s">
        <v>208</v>
      </c>
      <c r="D122" s="196"/>
      <c r="E122" s="197"/>
      <c r="F122" s="195" t="s">
        <v>209</v>
      </c>
      <c r="G122" s="196"/>
      <c r="H122" s="198">
        <v>132</v>
      </c>
      <c r="I122" s="199"/>
    </row>
    <row r="123" spans="1:9" ht="15" customHeight="1" x14ac:dyDescent="0.2">
      <c r="A123" s="193">
        <v>119</v>
      </c>
      <c r="B123" s="194"/>
      <c r="C123" s="195" t="s">
        <v>210</v>
      </c>
      <c r="D123" s="196"/>
      <c r="E123" s="197"/>
      <c r="F123" s="195" t="s">
        <v>211</v>
      </c>
      <c r="G123" s="196"/>
      <c r="H123" s="198">
        <v>226</v>
      </c>
      <c r="I123" s="199"/>
    </row>
    <row r="124" spans="1:9" ht="15" customHeight="1" x14ac:dyDescent="0.2">
      <c r="A124" s="193">
        <v>120</v>
      </c>
      <c r="B124" s="194"/>
      <c r="C124" s="195" t="s">
        <v>212</v>
      </c>
      <c r="D124" s="196"/>
      <c r="E124" s="197"/>
      <c r="F124" s="195" t="s">
        <v>213</v>
      </c>
      <c r="G124" s="196"/>
      <c r="H124" s="198">
        <v>167</v>
      </c>
      <c r="I124" s="199"/>
    </row>
    <row r="125" spans="1:9" ht="15" customHeight="1" x14ac:dyDescent="0.2">
      <c r="A125" s="193">
        <v>121</v>
      </c>
      <c r="B125" s="194"/>
      <c r="C125" s="195" t="s">
        <v>214</v>
      </c>
      <c r="D125" s="195"/>
      <c r="E125" s="197"/>
      <c r="F125" s="195" t="s">
        <v>215</v>
      </c>
      <c r="G125" s="196"/>
      <c r="H125" s="218">
        <v>103</v>
      </c>
      <c r="I125" s="199"/>
    </row>
    <row r="126" spans="1:9" ht="15" customHeight="1" x14ac:dyDescent="0.2">
      <c r="A126" s="193">
        <v>122</v>
      </c>
      <c r="B126" s="194"/>
      <c r="C126" s="195" t="s">
        <v>216</v>
      </c>
      <c r="D126" s="195"/>
      <c r="E126" s="197"/>
      <c r="F126" s="195" t="s">
        <v>203</v>
      </c>
      <c r="G126" s="196"/>
      <c r="H126" s="218">
        <v>141</v>
      </c>
      <c r="I126" s="199"/>
    </row>
    <row r="127" spans="1:9" ht="15" customHeight="1" x14ac:dyDescent="0.2">
      <c r="A127" s="193">
        <v>123</v>
      </c>
      <c r="B127" s="194"/>
      <c r="C127" s="195" t="s">
        <v>217</v>
      </c>
      <c r="D127" s="195"/>
      <c r="E127" s="197"/>
      <c r="F127" s="195" t="s">
        <v>203</v>
      </c>
      <c r="G127" s="196"/>
      <c r="H127" s="218">
        <v>198</v>
      </c>
      <c r="I127" s="199"/>
    </row>
    <row r="128" spans="1:9" ht="15" customHeight="1" x14ac:dyDescent="0.2">
      <c r="A128" s="193">
        <v>124</v>
      </c>
      <c r="B128" s="194"/>
      <c r="C128" s="195" t="s">
        <v>218</v>
      </c>
      <c r="D128" s="195"/>
      <c r="E128" s="197"/>
      <c r="F128" s="195" t="s">
        <v>219</v>
      </c>
      <c r="G128" s="196"/>
      <c r="H128" s="218">
        <v>144</v>
      </c>
      <c r="I128" s="199"/>
    </row>
    <row r="129" spans="1:9" ht="15" customHeight="1" x14ac:dyDescent="0.2">
      <c r="A129" s="193">
        <v>125</v>
      </c>
      <c r="B129" s="194"/>
      <c r="C129" s="195" t="s">
        <v>220</v>
      </c>
      <c r="D129" s="195"/>
      <c r="E129" s="197"/>
      <c r="F129" s="195" t="s">
        <v>211</v>
      </c>
      <c r="G129" s="196"/>
      <c r="H129" s="218">
        <v>168</v>
      </c>
      <c r="I129" s="199"/>
    </row>
    <row r="130" spans="1:9" ht="15" customHeight="1" x14ac:dyDescent="0.2">
      <c r="A130" s="193">
        <v>126</v>
      </c>
      <c r="B130" s="194"/>
      <c r="C130" s="195" t="s">
        <v>221</v>
      </c>
      <c r="D130" s="195"/>
      <c r="E130" s="197"/>
      <c r="F130" s="195" t="s">
        <v>222</v>
      </c>
      <c r="G130" s="196"/>
      <c r="H130" s="218">
        <v>145</v>
      </c>
      <c r="I130" s="199"/>
    </row>
    <row r="131" spans="1:9" ht="15" customHeight="1" x14ac:dyDescent="0.2">
      <c r="A131" s="193">
        <v>127</v>
      </c>
      <c r="B131" s="194"/>
      <c r="C131" s="195" t="s">
        <v>223</v>
      </c>
      <c r="D131" s="195"/>
      <c r="E131" s="197"/>
      <c r="F131" s="195" t="s">
        <v>211</v>
      </c>
      <c r="G131" s="196"/>
      <c r="H131" s="218">
        <v>175</v>
      </c>
      <c r="I131" s="199"/>
    </row>
    <row r="132" spans="1:9" ht="15" customHeight="1" x14ac:dyDescent="0.2">
      <c r="A132" s="193">
        <v>128</v>
      </c>
      <c r="B132" s="194"/>
      <c r="C132" s="195" t="s">
        <v>224</v>
      </c>
      <c r="D132" s="195"/>
      <c r="E132" s="197"/>
      <c r="F132" s="195" t="s">
        <v>198</v>
      </c>
      <c r="G132" s="196"/>
      <c r="H132" s="218">
        <v>239</v>
      </c>
      <c r="I132" s="199"/>
    </row>
    <row r="133" spans="1:9" ht="15" customHeight="1" x14ac:dyDescent="0.2">
      <c r="A133" s="193">
        <v>129</v>
      </c>
      <c r="B133" s="194"/>
      <c r="C133" s="195" t="s">
        <v>225</v>
      </c>
      <c r="D133" s="195"/>
      <c r="E133" s="197"/>
      <c r="F133" s="195" t="s">
        <v>198</v>
      </c>
      <c r="G133" s="196"/>
      <c r="H133" s="218">
        <v>161</v>
      </c>
      <c r="I133" s="199"/>
    </row>
    <row r="134" spans="1:9" ht="15" customHeight="1" x14ac:dyDescent="0.2">
      <c r="A134" s="193">
        <v>130</v>
      </c>
      <c r="B134" s="194"/>
      <c r="C134" s="195" t="s">
        <v>226</v>
      </c>
      <c r="D134" s="195"/>
      <c r="E134" s="197"/>
      <c r="F134" s="195" t="s">
        <v>227</v>
      </c>
      <c r="G134" s="196"/>
      <c r="H134" s="198">
        <f>ROUNDDOWN(629.07,0)</f>
        <v>629</v>
      </c>
      <c r="I134" s="199"/>
    </row>
    <row r="135" spans="1:9" ht="15" customHeight="1" x14ac:dyDescent="0.2">
      <c r="A135" s="193">
        <v>131</v>
      </c>
      <c r="B135" s="194"/>
      <c r="C135" s="195" t="s">
        <v>228</v>
      </c>
      <c r="D135" s="196"/>
      <c r="E135" s="197"/>
      <c r="F135" s="195" t="s">
        <v>229</v>
      </c>
      <c r="G135" s="196"/>
      <c r="H135" s="218">
        <v>7530</v>
      </c>
      <c r="I135" s="199"/>
    </row>
    <row r="136" spans="1:9" ht="15" customHeight="1" x14ac:dyDescent="0.2">
      <c r="A136" s="193">
        <v>132</v>
      </c>
      <c r="B136" s="194"/>
      <c r="C136" s="195" t="s">
        <v>230</v>
      </c>
      <c r="D136" s="196"/>
      <c r="E136" s="197"/>
      <c r="F136" s="195" t="s">
        <v>82</v>
      </c>
      <c r="G136" s="196"/>
      <c r="H136" s="218">
        <v>4088</v>
      </c>
      <c r="I136" s="199"/>
    </row>
    <row r="137" spans="1:9" ht="15" customHeight="1" x14ac:dyDescent="0.2">
      <c r="A137" s="193">
        <v>133</v>
      </c>
      <c r="B137" s="194"/>
      <c r="C137" s="195" t="s">
        <v>231</v>
      </c>
      <c r="D137" s="196"/>
      <c r="E137" s="197"/>
      <c r="F137" s="195" t="s">
        <v>232</v>
      </c>
      <c r="G137" s="196"/>
      <c r="H137" s="218">
        <v>85</v>
      </c>
      <c r="I137" s="199"/>
    </row>
    <row r="138" spans="1:9" ht="15" customHeight="1" x14ac:dyDescent="0.2">
      <c r="A138" s="193">
        <v>134</v>
      </c>
      <c r="B138" s="194"/>
      <c r="C138" s="195" t="s">
        <v>233</v>
      </c>
      <c r="D138" s="196"/>
      <c r="E138" s="197"/>
      <c r="F138" s="195" t="s">
        <v>234</v>
      </c>
      <c r="G138" s="196"/>
      <c r="H138" s="218">
        <v>99</v>
      </c>
      <c r="I138" s="214"/>
    </row>
    <row r="139" spans="1:9" ht="15" customHeight="1" x14ac:dyDescent="0.2">
      <c r="A139" s="193">
        <v>135</v>
      </c>
      <c r="B139" s="194"/>
      <c r="C139" s="195" t="s">
        <v>235</v>
      </c>
      <c r="D139" s="196"/>
      <c r="E139" s="197"/>
      <c r="F139" s="195" t="s">
        <v>182</v>
      </c>
      <c r="G139" s="196"/>
      <c r="H139" s="218">
        <f>ROUNDDOWN(91.23,0)</f>
        <v>91</v>
      </c>
      <c r="I139" s="199"/>
    </row>
    <row r="140" spans="1:9" ht="15" customHeight="1" x14ac:dyDescent="0.2">
      <c r="A140" s="193">
        <v>136</v>
      </c>
      <c r="B140" s="194"/>
      <c r="C140" s="195" t="s">
        <v>236</v>
      </c>
      <c r="D140" s="196"/>
      <c r="E140" s="197"/>
      <c r="F140" s="195" t="s">
        <v>237</v>
      </c>
      <c r="G140" s="196"/>
      <c r="H140" s="218">
        <v>62</v>
      </c>
      <c r="I140" s="199"/>
    </row>
    <row r="141" spans="1:9" ht="15" customHeight="1" x14ac:dyDescent="0.2">
      <c r="A141" s="193">
        <v>137</v>
      </c>
      <c r="B141" s="194"/>
      <c r="C141" s="195" t="s">
        <v>238</v>
      </c>
      <c r="D141" s="196"/>
      <c r="E141" s="197"/>
      <c r="F141" s="195" t="s">
        <v>180</v>
      </c>
      <c r="G141" s="196"/>
      <c r="H141" s="218">
        <v>50</v>
      </c>
      <c r="I141" s="199"/>
    </row>
    <row r="142" spans="1:9" ht="15" customHeight="1" x14ac:dyDescent="0.2">
      <c r="A142" s="193">
        <v>138</v>
      </c>
      <c r="B142" s="194"/>
      <c r="C142" s="195" t="s">
        <v>239</v>
      </c>
      <c r="D142" s="196"/>
      <c r="E142" s="197"/>
      <c r="F142" s="195" t="s">
        <v>198</v>
      </c>
      <c r="G142" s="196"/>
      <c r="H142" s="218">
        <v>754</v>
      </c>
      <c r="I142" s="199"/>
    </row>
    <row r="143" spans="1:9" ht="15" customHeight="1" x14ac:dyDescent="0.2">
      <c r="A143" s="193">
        <v>139</v>
      </c>
      <c r="B143" s="194"/>
      <c r="C143" s="195" t="s">
        <v>240</v>
      </c>
      <c r="D143" s="196"/>
      <c r="E143" s="197"/>
      <c r="F143" s="195" t="s">
        <v>241</v>
      </c>
      <c r="G143" s="196"/>
      <c r="H143" s="218">
        <v>160</v>
      </c>
      <c r="I143" s="199"/>
    </row>
    <row r="144" spans="1:9" ht="15" customHeight="1" x14ac:dyDescent="0.2">
      <c r="A144" s="193">
        <v>140</v>
      </c>
      <c r="B144" s="194"/>
      <c r="C144" s="195" t="s">
        <v>242</v>
      </c>
      <c r="D144" s="196"/>
      <c r="E144" s="197"/>
      <c r="F144" s="195" t="s">
        <v>209</v>
      </c>
      <c r="G144" s="196"/>
      <c r="H144" s="218">
        <v>190</v>
      </c>
      <c r="I144" s="199"/>
    </row>
    <row r="145" spans="1:9" ht="15" customHeight="1" x14ac:dyDescent="0.2">
      <c r="A145" s="193">
        <v>141</v>
      </c>
      <c r="B145" s="194"/>
      <c r="C145" s="195" t="s">
        <v>243</v>
      </c>
      <c r="D145" s="195"/>
      <c r="E145" s="197"/>
      <c r="F145" s="195" t="s">
        <v>82</v>
      </c>
      <c r="G145" s="196"/>
      <c r="H145" s="218">
        <v>331</v>
      </c>
      <c r="I145" s="199"/>
    </row>
    <row r="146" spans="1:9" ht="15" customHeight="1" x14ac:dyDescent="0.2">
      <c r="A146" s="193">
        <v>142</v>
      </c>
      <c r="B146" s="194"/>
      <c r="C146" s="195" t="s">
        <v>244</v>
      </c>
      <c r="D146" s="196"/>
      <c r="E146" s="195"/>
      <c r="F146" s="195" t="s">
        <v>190</v>
      </c>
      <c r="G146" s="196"/>
      <c r="H146" s="198">
        <v>287</v>
      </c>
      <c r="I146" s="199"/>
    </row>
    <row r="147" spans="1:9" ht="15" customHeight="1" x14ac:dyDescent="0.2">
      <c r="A147" s="193">
        <v>143</v>
      </c>
      <c r="B147" s="194"/>
      <c r="C147" s="195" t="s">
        <v>245</v>
      </c>
      <c r="D147" s="196"/>
      <c r="E147" s="195"/>
      <c r="F147" s="195" t="s">
        <v>198</v>
      </c>
      <c r="G147" s="196"/>
      <c r="H147" s="218">
        <f>ROUNDDOWN(108.28,0)</f>
        <v>108</v>
      </c>
      <c r="I147" s="199"/>
    </row>
    <row r="148" spans="1:9" ht="15" customHeight="1" x14ac:dyDescent="0.2">
      <c r="A148" s="193">
        <v>144</v>
      </c>
      <c r="B148" s="194"/>
      <c r="C148" s="195" t="s">
        <v>246</v>
      </c>
      <c r="D148" s="196"/>
      <c r="E148" s="195"/>
      <c r="F148" s="195" t="s">
        <v>247</v>
      </c>
      <c r="G148" s="196"/>
      <c r="H148" s="198">
        <v>94</v>
      </c>
      <c r="I148" s="199"/>
    </row>
    <row r="149" spans="1:9" ht="15" customHeight="1" x14ac:dyDescent="0.2">
      <c r="A149" s="193">
        <v>145</v>
      </c>
      <c r="B149" s="194"/>
      <c r="C149" s="195" t="s">
        <v>248</v>
      </c>
      <c r="D149" s="196"/>
      <c r="E149" s="195"/>
      <c r="F149" s="195" t="s">
        <v>249</v>
      </c>
      <c r="G149" s="196"/>
      <c r="H149" s="218">
        <v>201</v>
      </c>
      <c r="I149" s="199"/>
    </row>
    <row r="150" spans="1:9" ht="15" customHeight="1" x14ac:dyDescent="0.2">
      <c r="A150" s="193">
        <v>146</v>
      </c>
      <c r="B150" s="194"/>
      <c r="C150" s="195" t="s">
        <v>250</v>
      </c>
      <c r="D150" s="196"/>
      <c r="E150" s="195"/>
      <c r="F150" s="195" t="s">
        <v>203</v>
      </c>
      <c r="G150" s="196"/>
      <c r="H150" s="218">
        <v>95</v>
      </c>
      <c r="I150" s="199"/>
    </row>
    <row r="151" spans="1:9" ht="15" customHeight="1" x14ac:dyDescent="0.2">
      <c r="A151" s="193">
        <f>A150+1</f>
        <v>147</v>
      </c>
      <c r="B151" s="194"/>
      <c r="C151" s="195" t="s">
        <v>251</v>
      </c>
      <c r="D151" s="196"/>
      <c r="E151" s="197"/>
      <c r="F151" s="195" t="s">
        <v>252</v>
      </c>
      <c r="G151" s="196"/>
      <c r="H151" s="218">
        <v>783</v>
      </c>
      <c r="I151" s="199"/>
    </row>
    <row r="152" spans="1:9" ht="15" customHeight="1" x14ac:dyDescent="0.2">
      <c r="A152" s="193">
        <f t="shared" ref="A152:A210" si="0">A151+1</f>
        <v>148</v>
      </c>
      <c r="B152" s="194"/>
      <c r="C152" s="195" t="s">
        <v>253</v>
      </c>
      <c r="D152" s="196"/>
      <c r="E152" s="197"/>
      <c r="F152" s="195" t="s">
        <v>164</v>
      </c>
      <c r="G152" s="196"/>
      <c r="H152" s="218">
        <v>112</v>
      </c>
      <c r="I152" s="199"/>
    </row>
    <row r="153" spans="1:9" ht="15" customHeight="1" x14ac:dyDescent="0.2">
      <c r="A153" s="193">
        <f t="shared" si="0"/>
        <v>149</v>
      </c>
      <c r="B153" s="194"/>
      <c r="C153" s="195" t="s">
        <v>254</v>
      </c>
      <c r="D153" s="196"/>
      <c r="E153" s="197"/>
      <c r="F153" s="195" t="s">
        <v>113</v>
      </c>
      <c r="G153" s="196"/>
      <c r="H153" s="218">
        <v>3602</v>
      </c>
      <c r="I153" s="199"/>
    </row>
    <row r="154" spans="1:9" ht="15" customHeight="1" x14ac:dyDescent="0.2">
      <c r="A154" s="202">
        <f t="shared" si="0"/>
        <v>150</v>
      </c>
      <c r="B154" s="203"/>
      <c r="C154" s="204" t="s">
        <v>255</v>
      </c>
      <c r="D154" s="205"/>
      <c r="E154" s="206"/>
      <c r="F154" s="204" t="s">
        <v>113</v>
      </c>
      <c r="G154" s="205"/>
      <c r="H154" s="219">
        <v>195</v>
      </c>
      <c r="I154" s="199">
        <f>SUM(H105:H154)</f>
        <v>25148</v>
      </c>
    </row>
    <row r="155" spans="1:9" ht="15" customHeight="1" x14ac:dyDescent="0.2">
      <c r="A155" s="208">
        <f t="shared" si="0"/>
        <v>151</v>
      </c>
      <c r="B155" s="209"/>
      <c r="C155" s="210" t="s">
        <v>256</v>
      </c>
      <c r="D155" s="211"/>
      <c r="E155" s="212"/>
      <c r="F155" s="210" t="s">
        <v>257</v>
      </c>
      <c r="G155" s="211"/>
      <c r="H155" s="220">
        <v>138</v>
      </c>
      <c r="I155" s="214"/>
    </row>
    <row r="156" spans="1:9" ht="15" customHeight="1" x14ac:dyDescent="0.2">
      <c r="A156" s="193">
        <f t="shared" si="0"/>
        <v>152</v>
      </c>
      <c r="B156" s="194"/>
      <c r="C156" s="195" t="s">
        <v>258</v>
      </c>
      <c r="D156" s="196"/>
      <c r="E156" s="197"/>
      <c r="F156" s="195" t="s">
        <v>213</v>
      </c>
      <c r="G156" s="196"/>
      <c r="H156" s="218">
        <v>240</v>
      </c>
      <c r="I156" s="199"/>
    </row>
    <row r="157" spans="1:9" ht="15" customHeight="1" x14ac:dyDescent="0.2">
      <c r="A157" s="193">
        <f t="shared" si="0"/>
        <v>153</v>
      </c>
      <c r="B157" s="194"/>
      <c r="C157" s="195" t="s">
        <v>259</v>
      </c>
      <c r="D157" s="196"/>
      <c r="E157" s="197"/>
      <c r="F157" s="195" t="s">
        <v>190</v>
      </c>
      <c r="G157" s="196"/>
      <c r="H157" s="218">
        <v>377</v>
      </c>
      <c r="I157" s="199"/>
    </row>
    <row r="158" spans="1:9" ht="15" customHeight="1" x14ac:dyDescent="0.2">
      <c r="A158" s="193">
        <f t="shared" si="0"/>
        <v>154</v>
      </c>
      <c r="B158" s="194"/>
      <c r="C158" s="195" t="s">
        <v>260</v>
      </c>
      <c r="D158" s="196"/>
      <c r="E158" s="197"/>
      <c r="F158" s="195" t="s">
        <v>261</v>
      </c>
      <c r="G158" s="196"/>
      <c r="H158" s="218">
        <v>240</v>
      </c>
      <c r="I158" s="199"/>
    </row>
    <row r="159" spans="1:9" ht="15" customHeight="1" x14ac:dyDescent="0.2">
      <c r="A159" s="193">
        <f t="shared" si="0"/>
        <v>155</v>
      </c>
      <c r="B159" s="194"/>
      <c r="C159" s="195" t="s">
        <v>262</v>
      </c>
      <c r="D159" s="196"/>
      <c r="E159" s="197"/>
      <c r="F159" s="195" t="s">
        <v>203</v>
      </c>
      <c r="G159" s="196"/>
      <c r="H159" s="218">
        <f>ROUNDDOWN(316.48,0)</f>
        <v>316</v>
      </c>
      <c r="I159" s="199"/>
    </row>
    <row r="160" spans="1:9" ht="15" customHeight="1" x14ac:dyDescent="0.2">
      <c r="A160" s="193">
        <f t="shared" si="0"/>
        <v>156</v>
      </c>
      <c r="B160" s="194"/>
      <c r="C160" s="195" t="s">
        <v>263</v>
      </c>
      <c r="D160" s="196"/>
      <c r="E160" s="197"/>
      <c r="F160" s="195" t="s">
        <v>211</v>
      </c>
      <c r="G160" s="196"/>
      <c r="H160" s="218">
        <v>225</v>
      </c>
      <c r="I160" s="199"/>
    </row>
    <row r="161" spans="1:9" ht="15" customHeight="1" x14ac:dyDescent="0.2">
      <c r="A161" s="193">
        <f t="shared" si="0"/>
        <v>157</v>
      </c>
      <c r="B161" s="194"/>
      <c r="C161" s="195" t="s">
        <v>264</v>
      </c>
      <c r="D161" s="196"/>
      <c r="E161" s="197"/>
      <c r="F161" s="195" t="s">
        <v>265</v>
      </c>
      <c r="G161" s="196"/>
      <c r="H161" s="218">
        <v>226</v>
      </c>
      <c r="I161" s="199"/>
    </row>
    <row r="162" spans="1:9" ht="15" customHeight="1" x14ac:dyDescent="0.2">
      <c r="A162" s="193">
        <f t="shared" si="0"/>
        <v>158</v>
      </c>
      <c r="B162" s="194"/>
      <c r="C162" s="195" t="s">
        <v>266</v>
      </c>
      <c r="D162" s="196"/>
      <c r="E162" s="197"/>
      <c r="F162" s="195" t="s">
        <v>267</v>
      </c>
      <c r="G162" s="196"/>
      <c r="H162" s="218">
        <v>344</v>
      </c>
      <c r="I162" s="199"/>
    </row>
    <row r="163" spans="1:9" ht="15" customHeight="1" x14ac:dyDescent="0.2">
      <c r="A163" s="193">
        <f t="shared" si="0"/>
        <v>159</v>
      </c>
      <c r="B163" s="194"/>
      <c r="C163" s="195" t="s">
        <v>268</v>
      </c>
      <c r="D163" s="195"/>
      <c r="E163" s="197"/>
      <c r="F163" s="195" t="s">
        <v>269</v>
      </c>
      <c r="G163" s="196"/>
      <c r="H163" s="198">
        <v>96</v>
      </c>
      <c r="I163" s="199"/>
    </row>
    <row r="164" spans="1:9" ht="15" customHeight="1" x14ac:dyDescent="0.2">
      <c r="A164" s="193">
        <f t="shared" si="0"/>
        <v>160</v>
      </c>
      <c r="B164" s="194"/>
      <c r="C164" s="195" t="s">
        <v>270</v>
      </c>
      <c r="D164" s="195"/>
      <c r="E164" s="197"/>
      <c r="F164" s="195" t="s">
        <v>271</v>
      </c>
      <c r="G164" s="196"/>
      <c r="H164" s="198">
        <f>ROUNDDOWN(148.46,0)</f>
        <v>148</v>
      </c>
      <c r="I164" s="199"/>
    </row>
    <row r="165" spans="1:9" ht="15" customHeight="1" x14ac:dyDescent="0.2">
      <c r="A165" s="193">
        <f t="shared" si="0"/>
        <v>161</v>
      </c>
      <c r="B165" s="194"/>
      <c r="C165" s="195" t="s">
        <v>272</v>
      </c>
      <c r="D165" s="196"/>
      <c r="E165" s="195"/>
      <c r="F165" s="195" t="s">
        <v>273</v>
      </c>
      <c r="G165" s="196"/>
      <c r="H165" s="198">
        <v>582</v>
      </c>
      <c r="I165" s="199"/>
    </row>
    <row r="166" spans="1:9" ht="15" customHeight="1" x14ac:dyDescent="0.2">
      <c r="A166" s="193">
        <f t="shared" si="0"/>
        <v>162</v>
      </c>
      <c r="B166" s="194"/>
      <c r="C166" s="195" t="s">
        <v>274</v>
      </c>
      <c r="D166" s="196"/>
      <c r="E166" s="195"/>
      <c r="F166" s="195" t="s">
        <v>269</v>
      </c>
      <c r="G166" s="196"/>
      <c r="H166" s="218">
        <v>130</v>
      </c>
      <c r="I166" s="199"/>
    </row>
    <row r="167" spans="1:9" ht="15" customHeight="1" x14ac:dyDescent="0.2">
      <c r="A167" s="193">
        <f t="shared" si="0"/>
        <v>163</v>
      </c>
      <c r="B167" s="194"/>
      <c r="C167" s="195" t="s">
        <v>275</v>
      </c>
      <c r="D167" s="196"/>
      <c r="E167" s="195"/>
      <c r="F167" s="195" t="s">
        <v>198</v>
      </c>
      <c r="G167" s="196"/>
      <c r="H167" s="218">
        <v>133</v>
      </c>
      <c r="I167" s="199"/>
    </row>
    <row r="168" spans="1:9" ht="15" customHeight="1" x14ac:dyDescent="0.2">
      <c r="A168" s="193">
        <f t="shared" si="0"/>
        <v>164</v>
      </c>
      <c r="B168" s="194"/>
      <c r="C168" s="195" t="s">
        <v>276</v>
      </c>
      <c r="D168" s="196"/>
      <c r="E168" s="195"/>
      <c r="F168" s="195" t="s">
        <v>82</v>
      </c>
      <c r="G168" s="196"/>
      <c r="H168" s="218">
        <v>436</v>
      </c>
      <c r="I168" s="199"/>
    </row>
    <row r="169" spans="1:9" ht="15" customHeight="1" x14ac:dyDescent="0.2">
      <c r="A169" s="193">
        <f t="shared" si="0"/>
        <v>165</v>
      </c>
      <c r="B169" s="194"/>
      <c r="C169" s="195" t="s">
        <v>277</v>
      </c>
      <c r="D169" s="196"/>
      <c r="E169" s="195"/>
      <c r="F169" s="195" t="s">
        <v>190</v>
      </c>
      <c r="G169" s="196"/>
      <c r="H169" s="218">
        <v>126</v>
      </c>
      <c r="I169" s="199"/>
    </row>
    <row r="170" spans="1:9" ht="15" customHeight="1" x14ac:dyDescent="0.2">
      <c r="A170" s="193">
        <f t="shared" si="0"/>
        <v>166</v>
      </c>
      <c r="B170" s="194"/>
      <c r="C170" s="195" t="s">
        <v>278</v>
      </c>
      <c r="D170" s="196"/>
      <c r="E170" s="195"/>
      <c r="F170" s="195" t="s">
        <v>279</v>
      </c>
      <c r="G170" s="196"/>
      <c r="H170" s="218">
        <v>281</v>
      </c>
      <c r="I170" s="214"/>
    </row>
    <row r="171" spans="1:9" ht="15" customHeight="1" x14ac:dyDescent="0.2">
      <c r="A171" s="193">
        <f t="shared" si="0"/>
        <v>167</v>
      </c>
      <c r="B171" s="194"/>
      <c r="C171" s="195" t="s">
        <v>280</v>
      </c>
      <c r="D171" s="196"/>
      <c r="E171" s="195"/>
      <c r="F171" s="195" t="s">
        <v>281</v>
      </c>
      <c r="G171" s="196"/>
      <c r="H171" s="218">
        <v>909</v>
      </c>
      <c r="I171" s="199"/>
    </row>
    <row r="172" spans="1:9" ht="15" customHeight="1" x14ac:dyDescent="0.2">
      <c r="A172" s="193">
        <f t="shared" si="0"/>
        <v>168</v>
      </c>
      <c r="B172" s="214"/>
      <c r="C172" s="195" t="s">
        <v>282</v>
      </c>
      <c r="D172" s="196"/>
      <c r="E172" s="195"/>
      <c r="F172" s="195" t="s">
        <v>283</v>
      </c>
      <c r="G172" s="196"/>
      <c r="H172" s="218">
        <v>258</v>
      </c>
      <c r="I172" s="199"/>
    </row>
    <row r="173" spans="1:9" ht="15" customHeight="1" x14ac:dyDescent="0.2">
      <c r="A173" s="193">
        <f t="shared" si="0"/>
        <v>169</v>
      </c>
      <c r="B173" s="214"/>
      <c r="C173" s="195" t="s">
        <v>284</v>
      </c>
      <c r="D173" s="196"/>
      <c r="E173" s="195"/>
      <c r="F173" s="195" t="s">
        <v>285</v>
      </c>
      <c r="G173" s="196"/>
      <c r="H173" s="218">
        <v>141</v>
      </c>
      <c r="I173" s="199"/>
    </row>
    <row r="174" spans="1:9" ht="15" customHeight="1" x14ac:dyDescent="0.2">
      <c r="A174" s="193">
        <f t="shared" si="0"/>
        <v>170</v>
      </c>
      <c r="B174" s="214"/>
      <c r="C174" s="195" t="s">
        <v>286</v>
      </c>
      <c r="D174" s="196"/>
      <c r="E174" s="195"/>
      <c r="F174" s="195" t="s">
        <v>98</v>
      </c>
      <c r="G174" s="196"/>
      <c r="H174" s="218">
        <v>358</v>
      </c>
      <c r="I174" s="199"/>
    </row>
    <row r="175" spans="1:9" ht="15" customHeight="1" x14ac:dyDescent="0.2">
      <c r="A175" s="193">
        <f t="shared" si="0"/>
        <v>171</v>
      </c>
      <c r="B175" s="214"/>
      <c r="C175" s="195" t="s">
        <v>287</v>
      </c>
      <c r="D175" s="196"/>
      <c r="E175" s="195"/>
      <c r="F175" s="195" t="s">
        <v>98</v>
      </c>
      <c r="G175" s="196"/>
      <c r="H175" s="218">
        <v>151</v>
      </c>
      <c r="I175" s="199"/>
    </row>
    <row r="176" spans="1:9" ht="15" customHeight="1" x14ac:dyDescent="0.2">
      <c r="A176" s="193">
        <f t="shared" si="0"/>
        <v>172</v>
      </c>
      <c r="B176" s="214"/>
      <c r="C176" s="195" t="s">
        <v>288</v>
      </c>
      <c r="D176" s="196"/>
      <c r="E176" s="195"/>
      <c r="F176" s="195" t="s">
        <v>213</v>
      </c>
      <c r="G176" s="196"/>
      <c r="H176" s="218">
        <v>153</v>
      </c>
      <c r="I176" s="199"/>
    </row>
    <row r="177" spans="1:9" ht="15" customHeight="1" x14ac:dyDescent="0.2">
      <c r="A177" s="193">
        <f t="shared" si="0"/>
        <v>173</v>
      </c>
      <c r="B177" s="214"/>
      <c r="C177" s="195" t="s">
        <v>289</v>
      </c>
      <c r="D177" s="196"/>
      <c r="E177" s="195"/>
      <c r="F177" s="195" t="s">
        <v>290</v>
      </c>
      <c r="G177" s="196"/>
      <c r="H177" s="218">
        <v>126</v>
      </c>
      <c r="I177" s="199"/>
    </row>
    <row r="178" spans="1:9" ht="15" customHeight="1" x14ac:dyDescent="0.2">
      <c r="A178" s="193">
        <f t="shared" si="0"/>
        <v>174</v>
      </c>
      <c r="B178" s="214"/>
      <c r="C178" s="195" t="s">
        <v>291</v>
      </c>
      <c r="D178" s="196"/>
      <c r="E178" s="195"/>
      <c r="F178" s="195" t="s">
        <v>292</v>
      </c>
      <c r="G178" s="196"/>
      <c r="H178" s="218">
        <v>120</v>
      </c>
      <c r="I178" s="199"/>
    </row>
    <row r="179" spans="1:9" ht="15" customHeight="1" x14ac:dyDescent="0.2">
      <c r="A179" s="193">
        <f t="shared" si="0"/>
        <v>175</v>
      </c>
      <c r="B179" s="214"/>
      <c r="C179" s="195" t="s">
        <v>293</v>
      </c>
      <c r="D179" s="196"/>
      <c r="E179" s="195"/>
      <c r="F179" s="195" t="s">
        <v>294</v>
      </c>
      <c r="G179" s="196"/>
      <c r="H179" s="218">
        <v>247</v>
      </c>
      <c r="I179" s="199"/>
    </row>
    <row r="180" spans="1:9" ht="15" customHeight="1" x14ac:dyDescent="0.2">
      <c r="A180" s="193">
        <f t="shared" si="0"/>
        <v>176</v>
      </c>
      <c r="B180" s="214"/>
      <c r="C180" s="195" t="s">
        <v>295</v>
      </c>
      <c r="D180" s="196"/>
      <c r="E180" s="195"/>
      <c r="F180" s="195" t="s">
        <v>247</v>
      </c>
      <c r="G180" s="196"/>
      <c r="H180" s="218">
        <v>719</v>
      </c>
      <c r="I180" s="199"/>
    </row>
    <row r="181" spans="1:9" ht="15" customHeight="1" x14ac:dyDescent="0.2">
      <c r="A181" s="193">
        <f t="shared" si="0"/>
        <v>177</v>
      </c>
      <c r="B181" s="214"/>
      <c r="C181" s="195" t="s">
        <v>296</v>
      </c>
      <c r="D181" s="196"/>
      <c r="E181" s="195"/>
      <c r="F181" s="195" t="s">
        <v>203</v>
      </c>
      <c r="G181" s="196"/>
      <c r="H181" s="218">
        <f>ROUNDDOWN(146.1,0)</f>
        <v>146</v>
      </c>
      <c r="I181" s="199"/>
    </row>
    <row r="182" spans="1:9" ht="15" customHeight="1" x14ac:dyDescent="0.2">
      <c r="A182" s="193">
        <f t="shared" si="0"/>
        <v>178</v>
      </c>
      <c r="B182" s="214"/>
      <c r="C182" s="195" t="s">
        <v>297</v>
      </c>
      <c r="D182" s="196"/>
      <c r="E182" s="195"/>
      <c r="F182" s="195" t="s">
        <v>298</v>
      </c>
      <c r="G182" s="196"/>
      <c r="H182" s="218">
        <v>120</v>
      </c>
      <c r="I182" s="199"/>
    </row>
    <row r="183" spans="1:9" ht="15" customHeight="1" x14ac:dyDescent="0.2">
      <c r="A183" s="193">
        <f t="shared" si="0"/>
        <v>179</v>
      </c>
      <c r="B183" s="214"/>
      <c r="C183" s="195" t="s">
        <v>299</v>
      </c>
      <c r="D183" s="196"/>
      <c r="E183" s="195"/>
      <c r="F183" s="195" t="s">
        <v>31</v>
      </c>
      <c r="G183" s="196"/>
      <c r="H183" s="218">
        <v>105</v>
      </c>
      <c r="I183" s="199"/>
    </row>
    <row r="184" spans="1:9" ht="15" customHeight="1" x14ac:dyDescent="0.2">
      <c r="A184" s="193">
        <f t="shared" si="0"/>
        <v>180</v>
      </c>
      <c r="B184" s="214"/>
      <c r="C184" s="195" t="s">
        <v>300</v>
      </c>
      <c r="D184" s="196"/>
      <c r="E184" s="195"/>
      <c r="F184" s="195" t="s">
        <v>301</v>
      </c>
      <c r="G184" s="196"/>
      <c r="H184" s="218">
        <v>118</v>
      </c>
      <c r="I184" s="199"/>
    </row>
    <row r="185" spans="1:9" ht="15" customHeight="1" x14ac:dyDescent="0.2">
      <c r="A185" s="193">
        <f t="shared" si="0"/>
        <v>181</v>
      </c>
      <c r="B185" s="214"/>
      <c r="C185" s="195" t="s">
        <v>302</v>
      </c>
      <c r="D185" s="196"/>
      <c r="E185" s="195"/>
      <c r="F185" s="195" t="s">
        <v>303</v>
      </c>
      <c r="G185" s="196"/>
      <c r="H185" s="218">
        <v>126</v>
      </c>
      <c r="I185" s="199"/>
    </row>
    <row r="186" spans="1:9" ht="15" customHeight="1" x14ac:dyDescent="0.2">
      <c r="A186" s="193">
        <f t="shared" si="0"/>
        <v>182</v>
      </c>
      <c r="B186" s="214"/>
      <c r="C186" s="195" t="s">
        <v>304</v>
      </c>
      <c r="D186" s="196"/>
      <c r="E186" s="195"/>
      <c r="F186" s="195" t="s">
        <v>303</v>
      </c>
      <c r="G186" s="196"/>
      <c r="H186" s="218">
        <v>174</v>
      </c>
      <c r="I186" s="199"/>
    </row>
    <row r="187" spans="1:9" ht="15" customHeight="1" x14ac:dyDescent="0.2">
      <c r="A187" s="193">
        <f t="shared" si="0"/>
        <v>183</v>
      </c>
      <c r="B187" s="214"/>
      <c r="C187" s="195" t="s">
        <v>305</v>
      </c>
      <c r="D187" s="196"/>
      <c r="E187" s="195"/>
      <c r="F187" s="195" t="s">
        <v>306</v>
      </c>
      <c r="G187" s="196"/>
      <c r="H187" s="218">
        <v>121</v>
      </c>
      <c r="I187" s="199"/>
    </row>
    <row r="188" spans="1:9" ht="15" customHeight="1" x14ac:dyDescent="0.2">
      <c r="A188" s="193">
        <f t="shared" si="0"/>
        <v>184</v>
      </c>
      <c r="B188" s="214"/>
      <c r="C188" s="195" t="s">
        <v>307</v>
      </c>
      <c r="D188" s="196"/>
      <c r="E188" s="195"/>
      <c r="F188" s="195" t="s">
        <v>182</v>
      </c>
      <c r="G188" s="196"/>
      <c r="H188" s="218">
        <v>148</v>
      </c>
      <c r="I188" s="199"/>
    </row>
    <row r="189" spans="1:9" ht="15" customHeight="1" x14ac:dyDescent="0.2">
      <c r="A189" s="193">
        <f t="shared" si="0"/>
        <v>185</v>
      </c>
      <c r="B189" s="214"/>
      <c r="C189" s="195" t="s">
        <v>308</v>
      </c>
      <c r="D189" s="196"/>
      <c r="E189" s="195"/>
      <c r="F189" s="195" t="s">
        <v>309</v>
      </c>
      <c r="G189" s="196"/>
      <c r="H189" s="218">
        <v>217</v>
      </c>
      <c r="I189" s="199"/>
    </row>
    <row r="190" spans="1:9" ht="15" customHeight="1" x14ac:dyDescent="0.2">
      <c r="A190" s="193">
        <f t="shared" si="0"/>
        <v>186</v>
      </c>
      <c r="B190" s="214"/>
      <c r="C190" s="195" t="s">
        <v>310</v>
      </c>
      <c r="D190" s="196"/>
      <c r="E190" s="195"/>
      <c r="F190" s="195" t="s">
        <v>311</v>
      </c>
      <c r="G190" s="196"/>
      <c r="H190" s="218">
        <v>98</v>
      </c>
      <c r="I190" s="199"/>
    </row>
    <row r="191" spans="1:9" ht="15" customHeight="1" x14ac:dyDescent="0.2">
      <c r="A191" s="193">
        <f t="shared" si="0"/>
        <v>187</v>
      </c>
      <c r="B191" s="214"/>
      <c r="C191" s="195" t="s">
        <v>312</v>
      </c>
      <c r="D191" s="196"/>
      <c r="E191" s="195"/>
      <c r="F191" s="195" t="s">
        <v>313</v>
      </c>
      <c r="G191" s="196"/>
      <c r="H191" s="218">
        <v>188</v>
      </c>
      <c r="I191" s="199"/>
    </row>
    <row r="192" spans="1:9" ht="15" customHeight="1" x14ac:dyDescent="0.2">
      <c r="A192" s="193">
        <f t="shared" si="0"/>
        <v>188</v>
      </c>
      <c r="B192" s="214"/>
      <c r="C192" s="195" t="s">
        <v>314</v>
      </c>
      <c r="D192" s="195"/>
      <c r="E192" s="197"/>
      <c r="F192" s="195" t="s">
        <v>315</v>
      </c>
      <c r="G192" s="196"/>
      <c r="H192" s="218">
        <v>167</v>
      </c>
      <c r="I192" s="214"/>
    </row>
    <row r="193" spans="1:9" ht="15" customHeight="1" x14ac:dyDescent="0.2">
      <c r="A193" s="193">
        <f t="shared" si="0"/>
        <v>189</v>
      </c>
      <c r="B193" s="214"/>
      <c r="C193" s="195" t="s">
        <v>316</v>
      </c>
      <c r="D193" s="196"/>
      <c r="E193" s="197"/>
      <c r="F193" s="195" t="s">
        <v>177</v>
      </c>
      <c r="G193" s="196"/>
      <c r="H193" s="218">
        <v>429</v>
      </c>
      <c r="I193" s="214"/>
    </row>
    <row r="194" spans="1:9" ht="15" customHeight="1" x14ac:dyDescent="0.2">
      <c r="A194" s="146">
        <f t="shared" si="0"/>
        <v>190</v>
      </c>
      <c r="B194" s="167"/>
      <c r="C194" s="148" t="s">
        <v>317</v>
      </c>
      <c r="D194" s="149"/>
      <c r="E194" s="150"/>
      <c r="F194" s="148" t="s">
        <v>318</v>
      </c>
      <c r="G194" s="149"/>
      <c r="H194" s="166">
        <v>334</v>
      </c>
      <c r="I194" s="168"/>
    </row>
    <row r="195" spans="1:9" ht="15" customHeight="1" x14ac:dyDescent="0.2">
      <c r="A195" s="146">
        <f>A194+1</f>
        <v>191</v>
      </c>
      <c r="B195" s="167"/>
      <c r="C195" s="148" t="s">
        <v>319</v>
      </c>
      <c r="D195" s="149"/>
      <c r="E195" s="150"/>
      <c r="F195" s="148" t="s">
        <v>320</v>
      </c>
      <c r="G195" s="149"/>
      <c r="H195" s="166">
        <v>90.29</v>
      </c>
      <c r="I195" s="168"/>
    </row>
    <row r="196" spans="1:9" ht="15" customHeight="1" x14ac:dyDescent="0.2">
      <c r="A196" s="146">
        <f>A195+1</f>
        <v>192</v>
      </c>
      <c r="B196" s="167"/>
      <c r="C196" s="148" t="s">
        <v>321</v>
      </c>
      <c r="D196" s="149"/>
      <c r="E196" s="150"/>
      <c r="F196" s="148" t="s">
        <v>322</v>
      </c>
      <c r="G196" s="149"/>
      <c r="H196" s="166">
        <f>ROUNDDOWN(254.65,0)</f>
        <v>254</v>
      </c>
      <c r="I196" s="168"/>
    </row>
    <row r="197" spans="1:9" ht="15" customHeight="1" x14ac:dyDescent="0.2">
      <c r="A197" s="146">
        <f>A196+1</f>
        <v>193</v>
      </c>
      <c r="B197" s="167"/>
      <c r="C197" s="148" t="s">
        <v>323</v>
      </c>
      <c r="D197" s="149"/>
      <c r="E197" s="150"/>
      <c r="F197" s="148" t="s">
        <v>322</v>
      </c>
      <c r="G197" s="149"/>
      <c r="H197" s="166">
        <f>ROUNDDOWN(159.69,0)</f>
        <v>159</v>
      </c>
      <c r="I197" s="168"/>
    </row>
    <row r="198" spans="1:9" ht="15" customHeight="1" x14ac:dyDescent="0.2">
      <c r="A198" s="146">
        <v>194</v>
      </c>
      <c r="B198" s="167"/>
      <c r="C198" s="148" t="s">
        <v>324</v>
      </c>
      <c r="D198" s="149"/>
      <c r="E198" s="150"/>
      <c r="F198" s="148" t="s">
        <v>325</v>
      </c>
      <c r="G198" s="149"/>
      <c r="H198" s="166">
        <v>288</v>
      </c>
      <c r="I198" s="168"/>
    </row>
    <row r="199" spans="1:9" ht="15" customHeight="1" x14ac:dyDescent="0.2">
      <c r="A199" s="146">
        <f t="shared" si="0"/>
        <v>195</v>
      </c>
      <c r="B199" s="167"/>
      <c r="C199" s="148" t="s">
        <v>326</v>
      </c>
      <c r="D199" s="149"/>
      <c r="E199" s="148"/>
      <c r="F199" s="148" t="s">
        <v>327</v>
      </c>
      <c r="G199" s="149"/>
      <c r="H199" s="151">
        <v>195</v>
      </c>
      <c r="I199" s="168"/>
    </row>
    <row r="200" spans="1:9" ht="15" customHeight="1" x14ac:dyDescent="0.2">
      <c r="A200" s="146">
        <f t="shared" si="0"/>
        <v>196</v>
      </c>
      <c r="B200" s="167"/>
      <c r="C200" s="148" t="s">
        <v>328</v>
      </c>
      <c r="D200" s="149"/>
      <c r="E200" s="148"/>
      <c r="F200" s="148" t="s">
        <v>329</v>
      </c>
      <c r="G200" s="149"/>
      <c r="H200" s="166">
        <v>131</v>
      </c>
      <c r="I200" s="168"/>
    </row>
    <row r="201" spans="1:9" ht="15" customHeight="1" x14ac:dyDescent="0.2">
      <c r="A201" s="146">
        <f t="shared" si="0"/>
        <v>197</v>
      </c>
      <c r="B201" s="167"/>
      <c r="C201" s="148" t="s">
        <v>330</v>
      </c>
      <c r="D201" s="149"/>
      <c r="E201" s="150"/>
      <c r="F201" s="148" t="s">
        <v>182</v>
      </c>
      <c r="G201" s="149"/>
      <c r="H201" s="166">
        <f>ROUNDDOWN(158.09,0)</f>
        <v>158</v>
      </c>
      <c r="I201" s="168"/>
    </row>
    <row r="202" spans="1:9" ht="15" customHeight="1" x14ac:dyDescent="0.2">
      <c r="A202" s="146">
        <f t="shared" si="0"/>
        <v>198</v>
      </c>
      <c r="B202" s="167"/>
      <c r="C202" s="148" t="s">
        <v>331</v>
      </c>
      <c r="D202" s="149"/>
      <c r="E202" s="150"/>
      <c r="F202" s="148" t="s">
        <v>182</v>
      </c>
      <c r="G202" s="149"/>
      <c r="H202" s="166">
        <v>116</v>
      </c>
      <c r="I202" s="178"/>
    </row>
    <row r="203" spans="1:9" ht="15" customHeight="1" x14ac:dyDescent="0.2">
      <c r="A203" s="146">
        <f t="shared" si="0"/>
        <v>199</v>
      </c>
      <c r="B203" s="167"/>
      <c r="C203" s="148" t="s">
        <v>332</v>
      </c>
      <c r="D203" s="149"/>
      <c r="E203" s="150"/>
      <c r="F203" s="148" t="s">
        <v>187</v>
      </c>
      <c r="G203" s="149"/>
      <c r="H203" s="166">
        <v>132</v>
      </c>
      <c r="I203" s="178"/>
    </row>
    <row r="204" spans="1:9" ht="15" customHeight="1" x14ac:dyDescent="0.2">
      <c r="A204" s="154">
        <f t="shared" si="0"/>
        <v>200</v>
      </c>
      <c r="B204" s="169"/>
      <c r="C204" s="156" t="s">
        <v>333</v>
      </c>
      <c r="D204" s="157"/>
      <c r="E204" s="158"/>
      <c r="F204" s="156" t="s">
        <v>334</v>
      </c>
      <c r="G204" s="157"/>
      <c r="H204" s="174">
        <v>991</v>
      </c>
      <c r="I204" s="178">
        <f>SUM(H155:H204)</f>
        <v>12225.29</v>
      </c>
    </row>
    <row r="205" spans="1:9" ht="15" customHeight="1" x14ac:dyDescent="0.2">
      <c r="A205" s="146">
        <f t="shared" si="0"/>
        <v>201</v>
      </c>
      <c r="B205" s="167"/>
      <c r="C205" s="148" t="s">
        <v>335</v>
      </c>
      <c r="D205" s="149"/>
      <c r="E205" s="150"/>
      <c r="F205" s="148" t="s">
        <v>185</v>
      </c>
      <c r="G205" s="149"/>
      <c r="H205" s="166">
        <v>149</v>
      </c>
      <c r="I205" s="178"/>
    </row>
    <row r="206" spans="1:9" ht="15" customHeight="1" x14ac:dyDescent="0.2">
      <c r="A206" s="146">
        <f t="shared" si="0"/>
        <v>202</v>
      </c>
      <c r="B206" s="167"/>
      <c r="C206" s="148" t="s">
        <v>336</v>
      </c>
      <c r="D206" s="148"/>
      <c r="E206" s="150"/>
      <c r="F206" s="148" t="s">
        <v>82</v>
      </c>
      <c r="G206" s="149"/>
      <c r="H206" s="166">
        <f>ROUNDDOWN(103.21,0)</f>
        <v>103</v>
      </c>
      <c r="I206" s="178"/>
    </row>
    <row r="207" spans="1:9" ht="15" customHeight="1" x14ac:dyDescent="0.2">
      <c r="A207" s="146">
        <f t="shared" si="0"/>
        <v>203</v>
      </c>
      <c r="B207" s="147"/>
      <c r="C207" s="148" t="s">
        <v>337</v>
      </c>
      <c r="D207" s="149"/>
      <c r="E207" s="148"/>
      <c r="F207" s="148" t="s">
        <v>338</v>
      </c>
      <c r="G207" s="149"/>
      <c r="H207" s="166">
        <v>3512</v>
      </c>
      <c r="I207" s="168"/>
    </row>
    <row r="208" spans="1:9" ht="15" customHeight="1" x14ac:dyDescent="0.2">
      <c r="A208" s="146">
        <f t="shared" si="0"/>
        <v>204</v>
      </c>
      <c r="B208" s="167"/>
      <c r="C208" s="148" t="s">
        <v>339</v>
      </c>
      <c r="D208" s="149"/>
      <c r="E208" s="148"/>
      <c r="F208" s="148" t="s">
        <v>140</v>
      </c>
      <c r="G208" s="149"/>
      <c r="H208" s="166">
        <v>182</v>
      </c>
      <c r="I208" s="178"/>
    </row>
    <row r="209" spans="1:9" ht="15" customHeight="1" x14ac:dyDescent="0.2">
      <c r="A209" s="146">
        <f t="shared" si="0"/>
        <v>205</v>
      </c>
      <c r="B209" s="167"/>
      <c r="C209" s="148" t="s">
        <v>340</v>
      </c>
      <c r="D209" s="149"/>
      <c r="E209" s="148"/>
      <c r="F209" s="148" t="s">
        <v>203</v>
      </c>
      <c r="G209" s="149"/>
      <c r="H209" s="166">
        <v>105</v>
      </c>
      <c r="I209" s="178"/>
    </row>
    <row r="210" spans="1:9" ht="15" customHeight="1" x14ac:dyDescent="0.2">
      <c r="A210" s="154">
        <f t="shared" si="0"/>
        <v>206</v>
      </c>
      <c r="B210" s="169"/>
      <c r="C210" s="156" t="s">
        <v>341</v>
      </c>
      <c r="D210" s="157"/>
      <c r="E210" s="156"/>
      <c r="F210" s="156" t="s">
        <v>342</v>
      </c>
      <c r="G210" s="157"/>
      <c r="H210" s="159">
        <v>515</v>
      </c>
      <c r="I210" s="178"/>
    </row>
    <row r="211" spans="1:9" ht="15" customHeight="1" x14ac:dyDescent="0.2">
      <c r="A211" s="170"/>
      <c r="B211" s="171"/>
      <c r="C211" s="172" t="s">
        <v>343</v>
      </c>
      <c r="D211" s="173"/>
      <c r="E211" s="171"/>
      <c r="F211" s="172"/>
      <c r="G211" s="173"/>
      <c r="H211" s="179">
        <f>SUM(H5:H210)</f>
        <v>878998.29</v>
      </c>
      <c r="I211" s="178"/>
    </row>
    <row r="212" spans="1:9" ht="15" customHeight="1" x14ac:dyDescent="0.2">
      <c r="A212" s="7" t="s">
        <v>344</v>
      </c>
      <c r="B212" s="14"/>
      <c r="C212" s="7"/>
      <c r="D212" s="7"/>
      <c r="E212" s="7"/>
      <c r="F212" s="7"/>
      <c r="G212" s="7"/>
      <c r="H212" s="41"/>
      <c r="I212" s="41"/>
    </row>
    <row r="213" spans="1:9" x14ac:dyDescent="0.2">
      <c r="A213" s="7"/>
      <c r="B213" s="7"/>
      <c r="C213" s="7"/>
      <c r="D213" s="7"/>
      <c r="E213" s="7"/>
      <c r="F213" s="7"/>
      <c r="G213" s="7"/>
      <c r="H213" s="41"/>
      <c r="I213" s="41"/>
    </row>
    <row r="221" spans="1:9" x14ac:dyDescent="0.2">
      <c r="H221" s="186"/>
    </row>
  </sheetData>
  <mergeCells count="3">
    <mergeCell ref="A3:F3"/>
    <mergeCell ref="B4:D4"/>
    <mergeCell ref="E4:G4"/>
  </mergeCells>
  <phoneticPr fontId="3"/>
  <pageMargins left="0.70866141732283472" right="0.70866141732283472" top="0.74803149606299213" bottom="0.74803149606299213" header="0.31496062992125984" footer="0.31496062992125984"/>
  <pageSetup paperSize="9" scale="89" orientation="portrait" r:id="rId1"/>
  <rowBreaks count="4" manualBreakCount="4">
    <brk id="54" max="16383" man="1"/>
    <brk id="104" max="16383" man="1"/>
    <brk id="154" max="16383" man="1"/>
    <brk id="204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1"/>
  <sheetViews>
    <sheetView view="pageBreakPreview" zoomScale="90" zoomScaleNormal="100" zoomScaleSheetLayoutView="90" workbookViewId="0">
      <selection activeCell="H2" sqref="H2"/>
    </sheetView>
  </sheetViews>
  <sheetFormatPr defaultRowHeight="12" x14ac:dyDescent="0.2"/>
  <cols>
    <col min="1" max="1" width="5.19921875" style="186" customWidth="1"/>
    <col min="2" max="2" width="2.69921875" style="186" customWidth="1"/>
    <col min="3" max="3" width="15.69921875" style="186" customWidth="1"/>
    <col min="4" max="5" width="2.69921875" style="186" customWidth="1"/>
    <col min="6" max="6" width="15.69921875" style="186" customWidth="1"/>
    <col min="7" max="7" width="2.69921875" style="186" customWidth="1"/>
    <col min="8" max="8" width="19.69921875" style="229" customWidth="1"/>
    <col min="9" max="9" width="7.796875" style="229" bestFit="1" customWidth="1"/>
    <col min="10" max="16384" width="8.796875" style="186"/>
  </cols>
  <sheetData>
    <row r="1" spans="1:9" s="182" customFormat="1" ht="18" customHeight="1" x14ac:dyDescent="0.2">
      <c r="A1" s="180" t="s">
        <v>0</v>
      </c>
      <c r="B1" s="181"/>
      <c r="C1" s="181"/>
      <c r="D1" s="181"/>
      <c r="E1" s="181"/>
      <c r="H1" s="183" t="s">
        <v>346</v>
      </c>
      <c r="I1" s="184"/>
    </row>
    <row r="2" spans="1:9" ht="15" customHeight="1" x14ac:dyDescent="0.2">
      <c r="A2" s="185"/>
      <c r="B2" s="185"/>
      <c r="C2" s="185"/>
      <c r="D2" s="185"/>
      <c r="E2" s="185"/>
      <c r="H2" s="187" t="s">
        <v>2</v>
      </c>
      <c r="I2" s="188"/>
    </row>
    <row r="3" spans="1:9" ht="15" customHeight="1" x14ac:dyDescent="0.2">
      <c r="A3" s="230"/>
      <c r="B3" s="230"/>
      <c r="C3" s="230"/>
      <c r="D3" s="230"/>
      <c r="E3" s="230"/>
      <c r="F3" s="230"/>
      <c r="H3" s="187"/>
      <c r="I3" s="188"/>
    </row>
    <row r="4" spans="1:9" s="192" customFormat="1" ht="18" customHeight="1" x14ac:dyDescent="0.2">
      <c r="A4" s="189" t="s">
        <v>3</v>
      </c>
      <c r="B4" s="231" t="s">
        <v>4</v>
      </c>
      <c r="C4" s="232"/>
      <c r="D4" s="233"/>
      <c r="E4" s="231" t="s">
        <v>5</v>
      </c>
      <c r="F4" s="232"/>
      <c r="G4" s="233"/>
      <c r="H4" s="190" t="s">
        <v>6</v>
      </c>
      <c r="I4" s="191"/>
    </row>
    <row r="5" spans="1:9" ht="15" customHeight="1" x14ac:dyDescent="0.2">
      <c r="A5" s="193">
        <v>1</v>
      </c>
      <c r="B5" s="194"/>
      <c r="C5" s="195" t="s">
        <v>7</v>
      </c>
      <c r="D5" s="196"/>
      <c r="E5" s="197"/>
      <c r="F5" s="195" t="s">
        <v>8</v>
      </c>
      <c r="G5" s="196"/>
      <c r="H5" s="198">
        <v>2508</v>
      </c>
      <c r="I5" s="199"/>
    </row>
    <row r="6" spans="1:9" ht="15" customHeight="1" x14ac:dyDescent="0.2">
      <c r="A6" s="193">
        <v>2</v>
      </c>
      <c r="B6" s="194"/>
      <c r="C6" s="195" t="s">
        <v>9</v>
      </c>
      <c r="D6" s="196"/>
      <c r="E6" s="197"/>
      <c r="F6" s="195" t="s">
        <v>10</v>
      </c>
      <c r="G6" s="196"/>
      <c r="H6" s="198">
        <v>6974</v>
      </c>
      <c r="I6" s="199"/>
    </row>
    <row r="7" spans="1:9" ht="15" customHeight="1" x14ac:dyDescent="0.2">
      <c r="A7" s="193">
        <v>3</v>
      </c>
      <c r="B7" s="194"/>
      <c r="C7" s="195" t="s">
        <v>11</v>
      </c>
      <c r="D7" s="196"/>
      <c r="E7" s="197"/>
      <c r="F7" s="195" t="s">
        <v>12</v>
      </c>
      <c r="G7" s="196"/>
      <c r="H7" s="198">
        <v>1369</v>
      </c>
      <c r="I7" s="199"/>
    </row>
    <row r="8" spans="1:9" ht="15" customHeight="1" x14ac:dyDescent="0.2">
      <c r="A8" s="193">
        <v>4</v>
      </c>
      <c r="B8" s="194"/>
      <c r="C8" s="195" t="s">
        <v>13</v>
      </c>
      <c r="D8" s="196"/>
      <c r="E8" s="197"/>
      <c r="F8" s="195" t="s">
        <v>14</v>
      </c>
      <c r="G8" s="196"/>
      <c r="H8" s="198">
        <v>2580</v>
      </c>
      <c r="I8" s="199"/>
    </row>
    <row r="9" spans="1:9" ht="15" customHeight="1" x14ac:dyDescent="0.2">
      <c r="A9" s="193">
        <v>5</v>
      </c>
      <c r="B9" s="194"/>
      <c r="C9" s="195" t="s">
        <v>15</v>
      </c>
      <c r="D9" s="196"/>
      <c r="E9" s="197"/>
      <c r="F9" s="195" t="s">
        <v>16</v>
      </c>
      <c r="G9" s="196"/>
      <c r="H9" s="198">
        <v>1818</v>
      </c>
      <c r="I9" s="199"/>
    </row>
    <row r="10" spans="1:9" ht="15" customHeight="1" x14ac:dyDescent="0.2">
      <c r="A10" s="193">
        <v>6</v>
      </c>
      <c r="B10" s="194"/>
      <c r="C10" s="195" t="s">
        <v>17</v>
      </c>
      <c r="D10" s="196"/>
      <c r="E10" s="197"/>
      <c r="F10" s="195" t="s">
        <v>18</v>
      </c>
      <c r="G10" s="196"/>
      <c r="H10" s="198">
        <v>2322</v>
      </c>
      <c r="I10" s="199"/>
    </row>
    <row r="11" spans="1:9" ht="15" customHeight="1" x14ac:dyDescent="0.2">
      <c r="A11" s="193">
        <v>7</v>
      </c>
      <c r="B11" s="194"/>
      <c r="C11" s="195" t="s">
        <v>19</v>
      </c>
      <c r="D11" s="196"/>
      <c r="E11" s="197"/>
      <c r="F11" s="195" t="s">
        <v>18</v>
      </c>
      <c r="G11" s="196"/>
      <c r="H11" s="198">
        <v>2384</v>
      </c>
      <c r="I11" s="199"/>
    </row>
    <row r="12" spans="1:9" ht="15" customHeight="1" x14ac:dyDescent="0.2">
      <c r="A12" s="193">
        <v>8</v>
      </c>
      <c r="B12" s="194"/>
      <c r="C12" s="195" t="s">
        <v>20</v>
      </c>
      <c r="D12" s="196"/>
      <c r="E12" s="197"/>
      <c r="F12" s="195" t="s">
        <v>21</v>
      </c>
      <c r="G12" s="196"/>
      <c r="H12" s="198">
        <v>1195</v>
      </c>
      <c r="I12" s="199"/>
    </row>
    <row r="13" spans="1:9" ht="15" customHeight="1" x14ac:dyDescent="0.2">
      <c r="A13" s="193">
        <v>9</v>
      </c>
      <c r="B13" s="194"/>
      <c r="C13" s="195" t="s">
        <v>22</v>
      </c>
      <c r="D13" s="196"/>
      <c r="E13" s="197"/>
      <c r="F13" s="195" t="s">
        <v>21</v>
      </c>
      <c r="G13" s="196"/>
      <c r="H13" s="198">
        <v>1195</v>
      </c>
      <c r="I13" s="199"/>
    </row>
    <row r="14" spans="1:9" ht="15" customHeight="1" x14ac:dyDescent="0.2">
      <c r="A14" s="193">
        <v>10</v>
      </c>
      <c r="B14" s="194"/>
      <c r="C14" s="195" t="s">
        <v>23</v>
      </c>
      <c r="D14" s="196"/>
      <c r="E14" s="197"/>
      <c r="F14" s="195" t="s">
        <v>24</v>
      </c>
      <c r="G14" s="196"/>
      <c r="H14" s="198">
        <v>6586</v>
      </c>
      <c r="I14" s="199"/>
    </row>
    <row r="15" spans="1:9" ht="15" customHeight="1" x14ac:dyDescent="0.2">
      <c r="A15" s="193">
        <v>11</v>
      </c>
      <c r="B15" s="194"/>
      <c r="C15" s="195" t="s">
        <v>25</v>
      </c>
      <c r="D15" s="196"/>
      <c r="E15" s="197"/>
      <c r="F15" s="195" t="s">
        <v>24</v>
      </c>
      <c r="G15" s="196"/>
      <c r="H15" s="198">
        <v>2694</v>
      </c>
      <c r="I15" s="199"/>
    </row>
    <row r="16" spans="1:9" ht="15" customHeight="1" x14ac:dyDescent="0.2">
      <c r="A16" s="193">
        <v>12</v>
      </c>
      <c r="B16" s="194"/>
      <c r="C16" s="195" t="s">
        <v>26</v>
      </c>
      <c r="D16" s="196"/>
      <c r="E16" s="197"/>
      <c r="F16" s="195" t="s">
        <v>27</v>
      </c>
      <c r="G16" s="196"/>
      <c r="H16" s="198">
        <v>3067</v>
      </c>
      <c r="I16" s="199"/>
    </row>
    <row r="17" spans="1:9" ht="15" customHeight="1" x14ac:dyDescent="0.2">
      <c r="A17" s="193">
        <v>13</v>
      </c>
      <c r="B17" s="194"/>
      <c r="C17" s="195" t="s">
        <v>28</v>
      </c>
      <c r="D17" s="196"/>
      <c r="E17" s="197"/>
      <c r="F17" s="195" t="s">
        <v>29</v>
      </c>
      <c r="G17" s="196"/>
      <c r="H17" s="198">
        <v>2506</v>
      </c>
      <c r="I17" s="199"/>
    </row>
    <row r="18" spans="1:9" ht="15" customHeight="1" x14ac:dyDescent="0.2">
      <c r="A18" s="193">
        <v>14</v>
      </c>
      <c r="B18" s="194"/>
      <c r="C18" s="195" t="s">
        <v>30</v>
      </c>
      <c r="D18" s="196"/>
      <c r="E18" s="197"/>
      <c r="F18" s="195" t="s">
        <v>31</v>
      </c>
      <c r="G18" s="196"/>
      <c r="H18" s="198">
        <v>5583</v>
      </c>
      <c r="I18" s="199"/>
    </row>
    <row r="19" spans="1:9" ht="15" customHeight="1" x14ac:dyDescent="0.2">
      <c r="A19" s="193">
        <v>15</v>
      </c>
      <c r="B19" s="194"/>
      <c r="C19" s="195" t="s">
        <v>32</v>
      </c>
      <c r="D19" s="196"/>
      <c r="E19" s="197"/>
      <c r="F19" s="195" t="s">
        <v>33</v>
      </c>
      <c r="G19" s="196"/>
      <c r="H19" s="198">
        <v>896</v>
      </c>
      <c r="I19" s="199"/>
    </row>
    <row r="20" spans="1:9" ht="15" customHeight="1" x14ac:dyDescent="0.2">
      <c r="A20" s="193">
        <v>16</v>
      </c>
      <c r="B20" s="194"/>
      <c r="C20" s="195" t="s">
        <v>34</v>
      </c>
      <c r="D20" s="196"/>
      <c r="E20" s="197"/>
      <c r="F20" s="195" t="s">
        <v>35</v>
      </c>
      <c r="G20" s="196"/>
      <c r="H20" s="198">
        <v>1509</v>
      </c>
      <c r="I20" s="199"/>
    </row>
    <row r="21" spans="1:9" ht="15" customHeight="1" x14ac:dyDescent="0.2">
      <c r="A21" s="193">
        <v>17</v>
      </c>
      <c r="B21" s="194"/>
      <c r="C21" s="195" t="s">
        <v>36</v>
      </c>
      <c r="D21" s="196"/>
      <c r="E21" s="197"/>
      <c r="F21" s="195" t="s">
        <v>35</v>
      </c>
      <c r="G21" s="196"/>
      <c r="H21" s="198">
        <v>3900</v>
      </c>
      <c r="I21" s="199"/>
    </row>
    <row r="22" spans="1:9" ht="15" customHeight="1" x14ac:dyDescent="0.2">
      <c r="A22" s="193">
        <v>18</v>
      </c>
      <c r="B22" s="194"/>
      <c r="C22" s="195" t="s">
        <v>37</v>
      </c>
      <c r="D22" s="196"/>
      <c r="E22" s="197"/>
      <c r="F22" s="195" t="s">
        <v>38</v>
      </c>
      <c r="G22" s="196"/>
      <c r="H22" s="198">
        <v>968</v>
      </c>
      <c r="I22" s="199"/>
    </row>
    <row r="23" spans="1:9" ht="15" customHeight="1" x14ac:dyDescent="0.2">
      <c r="A23" s="193">
        <v>19</v>
      </c>
      <c r="B23" s="194"/>
      <c r="C23" s="195" t="s">
        <v>39</v>
      </c>
      <c r="D23" s="196"/>
      <c r="E23" s="197"/>
      <c r="F23" s="195" t="s">
        <v>40</v>
      </c>
      <c r="G23" s="196"/>
      <c r="H23" s="198">
        <v>2278</v>
      </c>
      <c r="I23" s="199"/>
    </row>
    <row r="24" spans="1:9" ht="15" customHeight="1" x14ac:dyDescent="0.2">
      <c r="A24" s="193">
        <v>20</v>
      </c>
      <c r="B24" s="194"/>
      <c r="C24" s="195" t="s">
        <v>41</v>
      </c>
      <c r="D24" s="196"/>
      <c r="E24" s="197"/>
      <c r="F24" s="195" t="s">
        <v>42</v>
      </c>
      <c r="G24" s="196"/>
      <c r="H24" s="198">
        <v>1974</v>
      </c>
      <c r="I24" s="199"/>
    </row>
    <row r="25" spans="1:9" ht="15" customHeight="1" x14ac:dyDescent="0.2">
      <c r="A25" s="193">
        <v>21</v>
      </c>
      <c r="B25" s="194"/>
      <c r="C25" s="195" t="s">
        <v>43</v>
      </c>
      <c r="D25" s="196"/>
      <c r="E25" s="197"/>
      <c r="F25" s="195" t="s">
        <v>44</v>
      </c>
      <c r="G25" s="196"/>
      <c r="H25" s="198">
        <v>1818</v>
      </c>
      <c r="I25" s="199"/>
    </row>
    <row r="26" spans="1:9" ht="15" customHeight="1" x14ac:dyDescent="0.2">
      <c r="A26" s="193">
        <v>22</v>
      </c>
      <c r="B26" s="194"/>
      <c r="C26" s="195" t="s">
        <v>45</v>
      </c>
      <c r="D26" s="196"/>
      <c r="E26" s="197"/>
      <c r="F26" s="195" t="s">
        <v>46</v>
      </c>
      <c r="G26" s="196"/>
      <c r="H26" s="198">
        <v>1654</v>
      </c>
      <c r="I26" s="199"/>
    </row>
    <row r="27" spans="1:9" ht="15" customHeight="1" x14ac:dyDescent="0.2">
      <c r="A27" s="193">
        <v>23</v>
      </c>
      <c r="B27" s="194"/>
      <c r="C27" s="195" t="s">
        <v>47</v>
      </c>
      <c r="D27" s="196"/>
      <c r="E27" s="197"/>
      <c r="F27" s="195" t="s">
        <v>48</v>
      </c>
      <c r="G27" s="196"/>
      <c r="H27" s="198">
        <v>2704</v>
      </c>
      <c r="I27" s="199"/>
    </row>
    <row r="28" spans="1:9" ht="15" customHeight="1" x14ac:dyDescent="0.2">
      <c r="A28" s="193">
        <v>24</v>
      </c>
      <c r="B28" s="194"/>
      <c r="C28" s="195" t="s">
        <v>49</v>
      </c>
      <c r="D28" s="196"/>
      <c r="E28" s="197"/>
      <c r="F28" s="195" t="s">
        <v>50</v>
      </c>
      <c r="G28" s="196"/>
      <c r="H28" s="198">
        <v>1411</v>
      </c>
      <c r="I28" s="199"/>
    </row>
    <row r="29" spans="1:9" ht="15" customHeight="1" x14ac:dyDescent="0.2">
      <c r="A29" s="193">
        <v>25</v>
      </c>
      <c r="B29" s="194"/>
      <c r="C29" s="195" t="s">
        <v>51</v>
      </c>
      <c r="D29" s="196"/>
      <c r="E29" s="197"/>
      <c r="F29" s="195" t="s">
        <v>52</v>
      </c>
      <c r="G29" s="196"/>
      <c r="H29" s="198">
        <v>1295</v>
      </c>
      <c r="I29" s="199"/>
    </row>
    <row r="30" spans="1:9" ht="15" customHeight="1" x14ac:dyDescent="0.2">
      <c r="A30" s="193">
        <v>26</v>
      </c>
      <c r="B30" s="194"/>
      <c r="C30" s="195" t="s">
        <v>53</v>
      </c>
      <c r="D30" s="196"/>
      <c r="E30" s="197"/>
      <c r="F30" s="195" t="s">
        <v>10</v>
      </c>
      <c r="G30" s="196"/>
      <c r="H30" s="198">
        <v>3020</v>
      </c>
      <c r="I30" s="199"/>
    </row>
    <row r="31" spans="1:9" ht="15" customHeight="1" x14ac:dyDescent="0.2">
      <c r="A31" s="193">
        <v>27</v>
      </c>
      <c r="B31" s="194"/>
      <c r="C31" s="195" t="s">
        <v>54</v>
      </c>
      <c r="D31" s="196"/>
      <c r="E31" s="197"/>
      <c r="F31" s="195" t="s">
        <v>55</v>
      </c>
      <c r="G31" s="196"/>
      <c r="H31" s="198">
        <v>4959</v>
      </c>
      <c r="I31" s="199"/>
    </row>
    <row r="32" spans="1:9" ht="15" customHeight="1" x14ac:dyDescent="0.2">
      <c r="A32" s="193">
        <v>28</v>
      </c>
      <c r="B32" s="194"/>
      <c r="C32" s="195" t="s">
        <v>56</v>
      </c>
      <c r="D32" s="196"/>
      <c r="E32" s="197"/>
      <c r="F32" s="195" t="s">
        <v>57</v>
      </c>
      <c r="G32" s="196"/>
      <c r="H32" s="198">
        <v>2942</v>
      </c>
      <c r="I32" s="199"/>
    </row>
    <row r="33" spans="1:9" ht="15" customHeight="1" x14ac:dyDescent="0.2">
      <c r="A33" s="193">
        <v>29</v>
      </c>
      <c r="B33" s="194"/>
      <c r="C33" s="195" t="s">
        <v>58</v>
      </c>
      <c r="D33" s="196"/>
      <c r="E33" s="197"/>
      <c r="F33" s="195" t="s">
        <v>59</v>
      </c>
      <c r="G33" s="196"/>
      <c r="H33" s="198">
        <v>2199</v>
      </c>
      <c r="I33" s="199"/>
    </row>
    <row r="34" spans="1:9" ht="15" customHeight="1" x14ac:dyDescent="0.2">
      <c r="A34" s="193">
        <v>30</v>
      </c>
      <c r="B34" s="194"/>
      <c r="C34" s="195" t="s">
        <v>60</v>
      </c>
      <c r="D34" s="196"/>
      <c r="E34" s="197"/>
      <c r="F34" s="195" t="s">
        <v>61</v>
      </c>
      <c r="G34" s="196"/>
      <c r="H34" s="198">
        <v>3467</v>
      </c>
      <c r="I34" s="199"/>
    </row>
    <row r="35" spans="1:9" ht="15" customHeight="1" x14ac:dyDescent="0.2">
      <c r="A35" s="193">
        <v>31</v>
      </c>
      <c r="B35" s="194"/>
      <c r="C35" s="195" t="s">
        <v>62</v>
      </c>
      <c r="D35" s="196"/>
      <c r="E35" s="197"/>
      <c r="F35" s="195" t="s">
        <v>31</v>
      </c>
      <c r="G35" s="196"/>
      <c r="H35" s="198">
        <v>640</v>
      </c>
      <c r="I35" s="199"/>
    </row>
    <row r="36" spans="1:9" ht="15" customHeight="1" x14ac:dyDescent="0.2">
      <c r="A36" s="193">
        <v>32</v>
      </c>
      <c r="B36" s="194"/>
      <c r="C36" s="195" t="s">
        <v>63</v>
      </c>
      <c r="D36" s="196"/>
      <c r="E36" s="197"/>
      <c r="F36" s="195" t="s">
        <v>31</v>
      </c>
      <c r="G36" s="196"/>
      <c r="H36" s="198">
        <v>1242</v>
      </c>
      <c r="I36" s="199"/>
    </row>
    <row r="37" spans="1:9" ht="15" customHeight="1" x14ac:dyDescent="0.2">
      <c r="A37" s="193">
        <v>33</v>
      </c>
      <c r="B37" s="194"/>
      <c r="C37" s="195" t="s">
        <v>64</v>
      </c>
      <c r="D37" s="196"/>
      <c r="E37" s="197"/>
      <c r="F37" s="195" t="s">
        <v>65</v>
      </c>
      <c r="G37" s="196"/>
      <c r="H37" s="198">
        <v>528</v>
      </c>
      <c r="I37" s="199"/>
    </row>
    <row r="38" spans="1:9" ht="15" customHeight="1" x14ac:dyDescent="0.2">
      <c r="A38" s="193">
        <v>34</v>
      </c>
      <c r="B38" s="194"/>
      <c r="C38" s="195" t="s">
        <v>66</v>
      </c>
      <c r="D38" s="196"/>
      <c r="E38" s="197"/>
      <c r="F38" s="195" t="s">
        <v>67</v>
      </c>
      <c r="G38" s="196"/>
      <c r="H38" s="198">
        <v>3813</v>
      </c>
      <c r="I38" s="199"/>
    </row>
    <row r="39" spans="1:9" ht="15" customHeight="1" x14ac:dyDescent="0.2">
      <c r="A39" s="193">
        <v>35</v>
      </c>
      <c r="B39" s="194"/>
      <c r="C39" s="195" t="s">
        <v>68</v>
      </c>
      <c r="D39" s="196"/>
      <c r="E39" s="197"/>
      <c r="F39" s="195" t="s">
        <v>52</v>
      </c>
      <c r="G39" s="196"/>
      <c r="H39" s="198">
        <v>3165</v>
      </c>
      <c r="I39" s="199"/>
    </row>
    <row r="40" spans="1:9" ht="15" customHeight="1" x14ac:dyDescent="0.2">
      <c r="A40" s="193">
        <v>36</v>
      </c>
      <c r="B40" s="194"/>
      <c r="C40" s="195" t="s">
        <v>69</v>
      </c>
      <c r="D40" s="196"/>
      <c r="E40" s="197"/>
      <c r="F40" s="195" t="s">
        <v>70</v>
      </c>
      <c r="G40" s="196"/>
      <c r="H40" s="198">
        <v>2216</v>
      </c>
      <c r="I40" s="199"/>
    </row>
    <row r="41" spans="1:9" ht="15" customHeight="1" x14ac:dyDescent="0.2">
      <c r="A41" s="193">
        <v>37</v>
      </c>
      <c r="B41" s="194"/>
      <c r="C41" s="195" t="s">
        <v>71</v>
      </c>
      <c r="D41" s="196"/>
      <c r="E41" s="197"/>
      <c r="F41" s="195" t="s">
        <v>70</v>
      </c>
      <c r="G41" s="196"/>
      <c r="H41" s="198">
        <v>6246</v>
      </c>
      <c r="I41" s="199"/>
    </row>
    <row r="42" spans="1:9" ht="15" customHeight="1" x14ac:dyDescent="0.2">
      <c r="A42" s="193">
        <v>38</v>
      </c>
      <c r="B42" s="194"/>
      <c r="C42" s="195" t="s">
        <v>72</v>
      </c>
      <c r="D42" s="196"/>
      <c r="E42" s="197"/>
      <c r="F42" s="195" t="s">
        <v>61</v>
      </c>
      <c r="G42" s="196"/>
      <c r="H42" s="198">
        <v>1673</v>
      </c>
      <c r="I42" s="199"/>
    </row>
    <row r="43" spans="1:9" ht="15" customHeight="1" x14ac:dyDescent="0.2">
      <c r="A43" s="193">
        <v>39</v>
      </c>
      <c r="B43" s="194"/>
      <c r="C43" s="195" t="s">
        <v>73</v>
      </c>
      <c r="D43" s="196"/>
      <c r="E43" s="197"/>
      <c r="F43" s="195" t="s">
        <v>74</v>
      </c>
      <c r="G43" s="196"/>
      <c r="H43" s="198">
        <v>1424</v>
      </c>
      <c r="I43" s="199"/>
    </row>
    <row r="44" spans="1:9" ht="15" customHeight="1" x14ac:dyDescent="0.2">
      <c r="A44" s="193">
        <v>40</v>
      </c>
      <c r="B44" s="194"/>
      <c r="C44" s="195" t="s">
        <v>75</v>
      </c>
      <c r="D44" s="196"/>
      <c r="E44" s="197"/>
      <c r="F44" s="195" t="s">
        <v>76</v>
      </c>
      <c r="G44" s="196"/>
      <c r="H44" s="198">
        <v>1628</v>
      </c>
      <c r="I44" s="199"/>
    </row>
    <row r="45" spans="1:9" ht="15" customHeight="1" x14ac:dyDescent="0.2">
      <c r="A45" s="193">
        <v>41</v>
      </c>
      <c r="B45" s="194"/>
      <c r="C45" s="195" t="s">
        <v>77</v>
      </c>
      <c r="D45" s="196"/>
      <c r="E45" s="197"/>
      <c r="F45" s="195" t="s">
        <v>78</v>
      </c>
      <c r="G45" s="196"/>
      <c r="H45" s="198">
        <v>18742</v>
      </c>
      <c r="I45" s="199"/>
    </row>
    <row r="46" spans="1:9" ht="15" customHeight="1" x14ac:dyDescent="0.2">
      <c r="A46" s="193">
        <v>42</v>
      </c>
      <c r="B46" s="194"/>
      <c r="C46" s="195" t="s">
        <v>79</v>
      </c>
      <c r="D46" s="196"/>
      <c r="E46" s="197"/>
      <c r="F46" s="195" t="s">
        <v>80</v>
      </c>
      <c r="G46" s="196"/>
      <c r="H46" s="198">
        <v>24272</v>
      </c>
      <c r="I46" s="199"/>
    </row>
    <row r="47" spans="1:9" ht="15" customHeight="1" x14ac:dyDescent="0.2">
      <c r="A47" s="193">
        <v>43</v>
      </c>
      <c r="B47" s="194"/>
      <c r="C47" s="195" t="s">
        <v>81</v>
      </c>
      <c r="D47" s="196"/>
      <c r="E47" s="197"/>
      <c r="F47" s="195" t="s">
        <v>82</v>
      </c>
      <c r="G47" s="196"/>
      <c r="H47" s="198">
        <v>26079</v>
      </c>
      <c r="I47" s="199"/>
    </row>
    <row r="48" spans="1:9" ht="15" customHeight="1" x14ac:dyDescent="0.2">
      <c r="A48" s="193">
        <v>44</v>
      </c>
      <c r="B48" s="194"/>
      <c r="C48" s="195" t="s">
        <v>83</v>
      </c>
      <c r="D48" s="196"/>
      <c r="E48" s="197"/>
      <c r="F48" s="195" t="s">
        <v>84</v>
      </c>
      <c r="G48" s="196"/>
      <c r="H48" s="198">
        <v>13039</v>
      </c>
      <c r="I48" s="199"/>
    </row>
    <row r="49" spans="1:17" ht="15" customHeight="1" x14ac:dyDescent="0.2">
      <c r="A49" s="193">
        <v>45</v>
      </c>
      <c r="B49" s="194"/>
      <c r="C49" s="195" t="s">
        <v>85</v>
      </c>
      <c r="D49" s="196"/>
      <c r="E49" s="197"/>
      <c r="F49" s="195" t="s">
        <v>86</v>
      </c>
      <c r="G49" s="196"/>
      <c r="H49" s="198">
        <v>49446</v>
      </c>
      <c r="I49" s="199"/>
    </row>
    <row r="50" spans="1:17" ht="15" customHeight="1" x14ac:dyDescent="0.2">
      <c r="A50" s="193">
        <v>46</v>
      </c>
      <c r="B50" s="194"/>
      <c r="C50" s="195" t="s">
        <v>87</v>
      </c>
      <c r="D50" s="196"/>
      <c r="E50" s="197"/>
      <c r="F50" s="195" t="s">
        <v>88</v>
      </c>
      <c r="G50" s="196"/>
      <c r="H50" s="198">
        <v>267900</v>
      </c>
      <c r="I50" s="199"/>
    </row>
    <row r="51" spans="1:17" ht="15" customHeight="1" x14ac:dyDescent="0.2">
      <c r="A51" s="193">
        <v>47</v>
      </c>
      <c r="B51" s="194"/>
      <c r="C51" s="195" t="s">
        <v>89</v>
      </c>
      <c r="D51" s="196"/>
      <c r="E51" s="197"/>
      <c r="F51" s="195" t="s">
        <v>90</v>
      </c>
      <c r="G51" s="196"/>
      <c r="H51" s="198">
        <v>109400</v>
      </c>
      <c r="I51" s="199"/>
    </row>
    <row r="52" spans="1:17" ht="15" customHeight="1" x14ac:dyDescent="0.2">
      <c r="A52" s="193">
        <v>48</v>
      </c>
      <c r="B52" s="194"/>
      <c r="C52" s="195" t="s">
        <v>91</v>
      </c>
      <c r="D52" s="196"/>
      <c r="E52" s="197"/>
      <c r="F52" s="195" t="s">
        <v>92</v>
      </c>
      <c r="G52" s="196"/>
      <c r="H52" s="198">
        <v>62000</v>
      </c>
      <c r="I52" s="199"/>
    </row>
    <row r="53" spans="1:17" ht="15" customHeight="1" x14ac:dyDescent="0.2">
      <c r="A53" s="193">
        <v>49</v>
      </c>
      <c r="B53" s="194"/>
      <c r="C53" s="195" t="s">
        <v>93</v>
      </c>
      <c r="D53" s="196"/>
      <c r="E53" s="197"/>
      <c r="F53" s="200" t="s">
        <v>94</v>
      </c>
      <c r="G53" s="201"/>
      <c r="H53" s="198">
        <v>68012</v>
      </c>
      <c r="I53" s="199"/>
    </row>
    <row r="54" spans="1:17" ht="15" customHeight="1" x14ac:dyDescent="0.2">
      <c r="A54" s="202">
        <v>50</v>
      </c>
      <c r="B54" s="203"/>
      <c r="C54" s="204" t="s">
        <v>95</v>
      </c>
      <c r="D54" s="205"/>
      <c r="E54" s="206"/>
      <c r="F54" s="204" t="s">
        <v>96</v>
      </c>
      <c r="G54" s="205"/>
      <c r="H54" s="207">
        <v>49184</v>
      </c>
      <c r="I54" s="199">
        <f>SUM(H5:H54)</f>
        <v>790424</v>
      </c>
    </row>
    <row r="55" spans="1:17" ht="15" customHeight="1" x14ac:dyDescent="0.2">
      <c r="A55" s="208">
        <v>51</v>
      </c>
      <c r="B55" s="209"/>
      <c r="C55" s="210" t="s">
        <v>97</v>
      </c>
      <c r="D55" s="211"/>
      <c r="E55" s="212"/>
      <c r="F55" s="210" t="s">
        <v>98</v>
      </c>
      <c r="G55" s="211"/>
      <c r="H55" s="213">
        <v>653</v>
      </c>
      <c r="I55" s="199"/>
    </row>
    <row r="56" spans="1:17" ht="15" customHeight="1" x14ac:dyDescent="0.2">
      <c r="A56" s="193">
        <v>52</v>
      </c>
      <c r="B56" s="194"/>
      <c r="C56" s="195" t="s">
        <v>99</v>
      </c>
      <c r="D56" s="196"/>
      <c r="E56" s="197"/>
      <c r="F56" s="195" t="s">
        <v>100</v>
      </c>
      <c r="G56" s="196"/>
      <c r="H56" s="198">
        <v>1251</v>
      </c>
      <c r="I56" s="199"/>
    </row>
    <row r="57" spans="1:17" ht="15" customHeight="1" x14ac:dyDescent="0.2">
      <c r="A57" s="193">
        <v>53</v>
      </c>
      <c r="B57" s="194"/>
      <c r="C57" s="195" t="s">
        <v>101</v>
      </c>
      <c r="D57" s="196"/>
      <c r="E57" s="197"/>
      <c r="F57" s="195" t="s">
        <v>74</v>
      </c>
      <c r="G57" s="196"/>
      <c r="H57" s="198">
        <v>547</v>
      </c>
      <c r="I57" s="199"/>
    </row>
    <row r="58" spans="1:17" ht="15" customHeight="1" x14ac:dyDescent="0.2">
      <c r="A58" s="193">
        <v>54</v>
      </c>
      <c r="B58" s="194"/>
      <c r="C58" s="195" t="s">
        <v>102</v>
      </c>
      <c r="D58" s="196"/>
      <c r="E58" s="197"/>
      <c r="F58" s="195" t="s">
        <v>103</v>
      </c>
      <c r="G58" s="196"/>
      <c r="H58" s="198">
        <v>489</v>
      </c>
      <c r="I58" s="214"/>
    </row>
    <row r="59" spans="1:17" ht="15" customHeight="1" x14ac:dyDescent="0.2">
      <c r="A59" s="193">
        <v>55</v>
      </c>
      <c r="B59" s="194"/>
      <c r="C59" s="195" t="s">
        <v>104</v>
      </c>
      <c r="D59" s="196"/>
      <c r="E59" s="197"/>
      <c r="F59" s="195" t="s">
        <v>105</v>
      </c>
      <c r="G59" s="196"/>
      <c r="H59" s="198">
        <v>2997</v>
      </c>
      <c r="I59" s="199"/>
    </row>
    <row r="60" spans="1:17" ht="15" customHeight="1" x14ac:dyDescent="0.2">
      <c r="A60" s="193">
        <v>56</v>
      </c>
      <c r="B60" s="194"/>
      <c r="C60" s="195" t="s">
        <v>106</v>
      </c>
      <c r="D60" s="196"/>
      <c r="E60" s="197"/>
      <c r="F60" s="195" t="s">
        <v>107</v>
      </c>
      <c r="G60" s="196"/>
      <c r="H60" s="198">
        <v>1900</v>
      </c>
      <c r="I60" s="199"/>
    </row>
    <row r="61" spans="1:17" ht="15" customHeight="1" x14ac:dyDescent="0.2">
      <c r="A61" s="193">
        <v>57</v>
      </c>
      <c r="B61" s="194"/>
      <c r="C61" s="195" t="s">
        <v>108</v>
      </c>
      <c r="D61" s="196"/>
      <c r="E61" s="197"/>
      <c r="F61" s="195" t="s">
        <v>107</v>
      </c>
      <c r="G61" s="196"/>
      <c r="H61" s="198">
        <v>1701</v>
      </c>
      <c r="I61" s="199"/>
    </row>
    <row r="62" spans="1:17" ht="15" customHeight="1" x14ac:dyDescent="0.2">
      <c r="A62" s="193">
        <v>58</v>
      </c>
      <c r="B62" s="194"/>
      <c r="C62" s="195" t="s">
        <v>109</v>
      </c>
      <c r="D62" s="196"/>
      <c r="E62" s="197"/>
      <c r="F62" s="195" t="s">
        <v>100</v>
      </c>
      <c r="G62" s="196"/>
      <c r="H62" s="198">
        <v>4002</v>
      </c>
      <c r="I62" s="199"/>
    </row>
    <row r="63" spans="1:17" ht="15" customHeight="1" x14ac:dyDescent="0.2">
      <c r="A63" s="193">
        <v>59</v>
      </c>
      <c r="B63" s="194"/>
      <c r="C63" s="195" t="s">
        <v>110</v>
      </c>
      <c r="D63" s="196"/>
      <c r="E63" s="197"/>
      <c r="F63" s="195" t="s">
        <v>100</v>
      </c>
      <c r="G63" s="196"/>
      <c r="H63" s="198">
        <v>4997</v>
      </c>
      <c r="I63" s="199"/>
    </row>
    <row r="64" spans="1:17" ht="15" customHeight="1" x14ac:dyDescent="0.2">
      <c r="A64" s="193">
        <v>60</v>
      </c>
      <c r="B64" s="194"/>
      <c r="C64" s="195" t="s">
        <v>111</v>
      </c>
      <c r="D64" s="196"/>
      <c r="E64" s="197"/>
      <c r="F64" s="195" t="s">
        <v>100</v>
      </c>
      <c r="G64" s="196"/>
      <c r="H64" s="198">
        <v>3001</v>
      </c>
      <c r="I64" s="199"/>
      <c r="J64" s="215"/>
      <c r="L64" s="215"/>
      <c r="Q64" s="215"/>
    </row>
    <row r="65" spans="1:9" ht="15" customHeight="1" x14ac:dyDescent="0.2">
      <c r="A65" s="193">
        <v>61</v>
      </c>
      <c r="B65" s="194"/>
      <c r="C65" s="195" t="s">
        <v>112</v>
      </c>
      <c r="D65" s="196"/>
      <c r="E65" s="197"/>
      <c r="F65" s="195" t="s">
        <v>113</v>
      </c>
      <c r="G65" s="196"/>
      <c r="H65" s="198">
        <v>4915</v>
      </c>
      <c r="I65" s="199"/>
    </row>
    <row r="66" spans="1:9" ht="15" customHeight="1" x14ac:dyDescent="0.2">
      <c r="A66" s="193">
        <v>62</v>
      </c>
      <c r="B66" s="194"/>
      <c r="C66" s="195" t="s">
        <v>114</v>
      </c>
      <c r="D66" s="196"/>
      <c r="E66" s="197"/>
      <c r="F66" s="195" t="s">
        <v>115</v>
      </c>
      <c r="G66" s="196"/>
      <c r="H66" s="198">
        <v>128</v>
      </c>
      <c r="I66" s="199"/>
    </row>
    <row r="67" spans="1:9" ht="15" customHeight="1" x14ac:dyDescent="0.2">
      <c r="A67" s="193">
        <v>63</v>
      </c>
      <c r="B67" s="194"/>
      <c r="C67" s="195" t="s">
        <v>116</v>
      </c>
      <c r="D67" s="196"/>
      <c r="E67" s="197"/>
      <c r="F67" s="195" t="s">
        <v>117</v>
      </c>
      <c r="G67" s="196"/>
      <c r="H67" s="198">
        <v>953</v>
      </c>
      <c r="I67" s="199"/>
    </row>
    <row r="68" spans="1:9" ht="15" customHeight="1" x14ac:dyDescent="0.2">
      <c r="A68" s="193">
        <v>64</v>
      </c>
      <c r="B68" s="194"/>
      <c r="C68" s="195" t="s">
        <v>118</v>
      </c>
      <c r="D68" s="196"/>
      <c r="E68" s="197"/>
      <c r="F68" s="195" t="s">
        <v>119</v>
      </c>
      <c r="G68" s="196"/>
      <c r="H68" s="198">
        <v>453</v>
      </c>
      <c r="I68" s="199"/>
    </row>
    <row r="69" spans="1:9" ht="15" customHeight="1" x14ac:dyDescent="0.2">
      <c r="A69" s="193">
        <v>65</v>
      </c>
      <c r="B69" s="194"/>
      <c r="C69" s="195" t="s">
        <v>120</v>
      </c>
      <c r="D69" s="196"/>
      <c r="E69" s="197"/>
      <c r="F69" s="195" t="s">
        <v>121</v>
      </c>
      <c r="G69" s="196"/>
      <c r="H69" s="198">
        <v>386</v>
      </c>
      <c r="I69" s="199"/>
    </row>
    <row r="70" spans="1:9" ht="15" customHeight="1" x14ac:dyDescent="0.2">
      <c r="A70" s="193">
        <v>66</v>
      </c>
      <c r="B70" s="194"/>
      <c r="C70" s="195" t="s">
        <v>122</v>
      </c>
      <c r="D70" s="196"/>
      <c r="E70" s="197"/>
      <c r="F70" s="195" t="s">
        <v>121</v>
      </c>
      <c r="G70" s="196"/>
      <c r="H70" s="198">
        <v>274</v>
      </c>
      <c r="I70" s="199"/>
    </row>
    <row r="71" spans="1:9" ht="15" customHeight="1" x14ac:dyDescent="0.2">
      <c r="A71" s="193">
        <v>67</v>
      </c>
      <c r="B71" s="194"/>
      <c r="C71" s="195" t="s">
        <v>123</v>
      </c>
      <c r="D71" s="196"/>
      <c r="E71" s="197"/>
      <c r="F71" s="195" t="s">
        <v>124</v>
      </c>
      <c r="G71" s="196"/>
      <c r="H71" s="198">
        <v>2849</v>
      </c>
      <c r="I71" s="199"/>
    </row>
    <row r="72" spans="1:9" ht="15" customHeight="1" x14ac:dyDescent="0.2">
      <c r="A72" s="193">
        <v>68</v>
      </c>
      <c r="B72" s="194"/>
      <c r="C72" s="195" t="s">
        <v>125</v>
      </c>
      <c r="D72" s="196"/>
      <c r="E72" s="197"/>
      <c r="F72" s="195" t="s">
        <v>126</v>
      </c>
      <c r="G72" s="196"/>
      <c r="H72" s="198">
        <v>118</v>
      </c>
      <c r="I72" s="199"/>
    </row>
    <row r="73" spans="1:9" ht="15" customHeight="1" x14ac:dyDescent="0.2">
      <c r="A73" s="193">
        <v>69</v>
      </c>
      <c r="B73" s="194"/>
      <c r="C73" s="195" t="s">
        <v>127</v>
      </c>
      <c r="D73" s="196"/>
      <c r="E73" s="197"/>
      <c r="F73" s="195" t="s">
        <v>128</v>
      </c>
      <c r="G73" s="196"/>
      <c r="H73" s="198">
        <v>1178</v>
      </c>
      <c r="I73" s="199"/>
    </row>
    <row r="74" spans="1:9" ht="15" customHeight="1" x14ac:dyDescent="0.2">
      <c r="A74" s="193">
        <v>70</v>
      </c>
      <c r="B74" s="194"/>
      <c r="C74" s="195" t="s">
        <v>129</v>
      </c>
      <c r="D74" s="196"/>
      <c r="E74" s="197"/>
      <c r="F74" s="195" t="s">
        <v>130</v>
      </c>
      <c r="G74" s="196"/>
      <c r="H74" s="198">
        <v>424</v>
      </c>
      <c r="I74" s="199"/>
    </row>
    <row r="75" spans="1:9" ht="15" customHeight="1" x14ac:dyDescent="0.2">
      <c r="A75" s="193">
        <v>71</v>
      </c>
      <c r="B75" s="194"/>
      <c r="C75" s="195" t="s">
        <v>131</v>
      </c>
      <c r="D75" s="196"/>
      <c r="E75" s="197"/>
      <c r="F75" s="195" t="s">
        <v>132</v>
      </c>
      <c r="G75" s="196"/>
      <c r="H75" s="198">
        <v>796</v>
      </c>
      <c r="I75" s="199"/>
    </row>
    <row r="76" spans="1:9" ht="15" customHeight="1" x14ac:dyDescent="0.2">
      <c r="A76" s="193">
        <v>72</v>
      </c>
      <c r="B76" s="194"/>
      <c r="C76" s="195" t="s">
        <v>133</v>
      </c>
      <c r="D76" s="196"/>
      <c r="E76" s="197"/>
      <c r="F76" s="195" t="s">
        <v>134</v>
      </c>
      <c r="G76" s="196"/>
      <c r="H76" s="198">
        <v>107</v>
      </c>
      <c r="I76" s="199"/>
    </row>
    <row r="77" spans="1:9" ht="15" customHeight="1" x14ac:dyDescent="0.2">
      <c r="A77" s="193">
        <v>73</v>
      </c>
      <c r="B77" s="194"/>
      <c r="C77" s="195" t="s">
        <v>135</v>
      </c>
      <c r="D77" s="196"/>
      <c r="E77" s="197"/>
      <c r="F77" s="195" t="s">
        <v>136</v>
      </c>
      <c r="G77" s="196"/>
      <c r="H77" s="198">
        <v>276</v>
      </c>
      <c r="I77" s="199"/>
    </row>
    <row r="78" spans="1:9" ht="15" customHeight="1" x14ac:dyDescent="0.2">
      <c r="A78" s="193">
        <v>74</v>
      </c>
      <c r="B78" s="194"/>
      <c r="C78" s="195" t="s">
        <v>137</v>
      </c>
      <c r="D78" s="196"/>
      <c r="E78" s="197"/>
      <c r="F78" s="195" t="s">
        <v>138</v>
      </c>
      <c r="G78" s="196"/>
      <c r="H78" s="198">
        <f>ROUNDDOWN(681.07,0)</f>
        <v>681</v>
      </c>
      <c r="I78" s="199"/>
    </row>
    <row r="79" spans="1:9" ht="15" customHeight="1" x14ac:dyDescent="0.2">
      <c r="A79" s="193">
        <v>75</v>
      </c>
      <c r="B79" s="194"/>
      <c r="C79" s="195" t="s">
        <v>139</v>
      </c>
      <c r="D79" s="196"/>
      <c r="E79" s="197"/>
      <c r="F79" s="195" t="s">
        <v>140</v>
      </c>
      <c r="G79" s="196"/>
      <c r="H79" s="198">
        <v>120</v>
      </c>
      <c r="I79" s="199"/>
    </row>
    <row r="80" spans="1:9" ht="15" customHeight="1" x14ac:dyDescent="0.2">
      <c r="A80" s="193">
        <v>76</v>
      </c>
      <c r="B80" s="194"/>
      <c r="C80" s="195" t="s">
        <v>141</v>
      </c>
      <c r="D80" s="196"/>
      <c r="E80" s="197"/>
      <c r="F80" s="195" t="s">
        <v>142</v>
      </c>
      <c r="G80" s="196"/>
      <c r="H80" s="198">
        <v>159</v>
      </c>
      <c r="I80" s="199"/>
    </row>
    <row r="81" spans="1:17" ht="15" customHeight="1" x14ac:dyDescent="0.2">
      <c r="A81" s="193">
        <v>77</v>
      </c>
      <c r="B81" s="194"/>
      <c r="C81" s="195" t="s">
        <v>143</v>
      </c>
      <c r="D81" s="196"/>
      <c r="E81" s="197"/>
      <c r="F81" s="195" t="s">
        <v>144</v>
      </c>
      <c r="G81" s="196"/>
      <c r="H81" s="198">
        <f>ROUNDDOWN(226.29,0)</f>
        <v>226</v>
      </c>
      <c r="I81" s="199"/>
    </row>
    <row r="82" spans="1:17" ht="15" customHeight="1" x14ac:dyDescent="0.2">
      <c r="A82" s="193">
        <v>78</v>
      </c>
      <c r="B82" s="194"/>
      <c r="C82" s="195" t="s">
        <v>145</v>
      </c>
      <c r="D82" s="196"/>
      <c r="E82" s="197"/>
      <c r="F82" s="195" t="s">
        <v>146</v>
      </c>
      <c r="G82" s="196"/>
      <c r="H82" s="198">
        <v>438</v>
      </c>
      <c r="I82" s="199"/>
    </row>
    <row r="83" spans="1:17" ht="15" customHeight="1" x14ac:dyDescent="0.2">
      <c r="A83" s="193">
        <v>79</v>
      </c>
      <c r="B83" s="194"/>
      <c r="C83" s="195" t="s">
        <v>147</v>
      </c>
      <c r="D83" s="196"/>
      <c r="E83" s="197"/>
      <c r="F83" s="195" t="s">
        <v>148</v>
      </c>
      <c r="G83" s="196"/>
      <c r="H83" s="198">
        <v>223</v>
      </c>
      <c r="I83" s="199"/>
    </row>
    <row r="84" spans="1:17" ht="15" customHeight="1" x14ac:dyDescent="0.2">
      <c r="A84" s="193">
        <v>80</v>
      </c>
      <c r="B84" s="194"/>
      <c r="C84" s="195" t="s">
        <v>149</v>
      </c>
      <c r="D84" s="196"/>
      <c r="E84" s="197"/>
      <c r="F84" s="195" t="s">
        <v>150</v>
      </c>
      <c r="G84" s="196"/>
      <c r="H84" s="198">
        <v>132</v>
      </c>
      <c r="I84" s="199"/>
    </row>
    <row r="85" spans="1:17" ht="15" customHeight="1" x14ac:dyDescent="0.2">
      <c r="A85" s="193">
        <v>81</v>
      </c>
      <c r="B85" s="194"/>
      <c r="C85" s="195" t="s">
        <v>151</v>
      </c>
      <c r="D85" s="196"/>
      <c r="E85" s="197"/>
      <c r="F85" s="195" t="s">
        <v>152</v>
      </c>
      <c r="G85" s="196"/>
      <c r="H85" s="198">
        <v>2026</v>
      </c>
      <c r="I85" s="199"/>
    </row>
    <row r="86" spans="1:17" ht="15" customHeight="1" x14ac:dyDescent="0.2">
      <c r="A86" s="193">
        <v>82</v>
      </c>
      <c r="B86" s="194"/>
      <c r="C86" s="195" t="s">
        <v>153</v>
      </c>
      <c r="D86" s="196"/>
      <c r="E86" s="197"/>
      <c r="F86" s="195" t="s">
        <v>154</v>
      </c>
      <c r="G86" s="196"/>
      <c r="H86" s="198">
        <v>425</v>
      </c>
      <c r="I86" s="199"/>
    </row>
    <row r="87" spans="1:17" ht="15" customHeight="1" x14ac:dyDescent="0.2">
      <c r="A87" s="193">
        <v>83</v>
      </c>
      <c r="B87" s="194"/>
      <c r="C87" s="195" t="s">
        <v>155</v>
      </c>
      <c r="D87" s="196"/>
      <c r="E87" s="197"/>
      <c r="F87" s="195" t="s">
        <v>156</v>
      </c>
      <c r="G87" s="196"/>
      <c r="H87" s="198">
        <v>894</v>
      </c>
      <c r="I87" s="199"/>
    </row>
    <row r="88" spans="1:17" ht="15" customHeight="1" x14ac:dyDescent="0.2">
      <c r="A88" s="193">
        <v>84</v>
      </c>
      <c r="B88" s="194"/>
      <c r="C88" s="195" t="s">
        <v>157</v>
      </c>
      <c r="D88" s="196"/>
      <c r="E88" s="197"/>
      <c r="F88" s="195" t="s">
        <v>156</v>
      </c>
      <c r="G88" s="196"/>
      <c r="H88" s="198">
        <v>467</v>
      </c>
      <c r="I88" s="199"/>
    </row>
    <row r="89" spans="1:17" ht="15" customHeight="1" x14ac:dyDescent="0.2">
      <c r="A89" s="193">
        <v>85</v>
      </c>
      <c r="B89" s="194"/>
      <c r="C89" s="195" t="s">
        <v>158</v>
      </c>
      <c r="D89" s="196"/>
      <c r="E89" s="197"/>
      <c r="F89" s="200" t="s">
        <v>159</v>
      </c>
      <c r="G89" s="201"/>
      <c r="H89" s="198">
        <v>639</v>
      </c>
      <c r="I89" s="199"/>
    </row>
    <row r="90" spans="1:17" ht="15" customHeight="1" x14ac:dyDescent="0.2">
      <c r="A90" s="193">
        <v>86</v>
      </c>
      <c r="B90" s="194"/>
      <c r="C90" s="195" t="s">
        <v>160</v>
      </c>
      <c r="D90" s="196"/>
      <c r="E90" s="197"/>
      <c r="F90" s="195" t="s">
        <v>161</v>
      </c>
      <c r="G90" s="196"/>
      <c r="H90" s="198">
        <v>636</v>
      </c>
      <c r="I90" s="199"/>
    </row>
    <row r="91" spans="1:17" ht="15" customHeight="1" x14ac:dyDescent="0.2">
      <c r="A91" s="193">
        <v>87</v>
      </c>
      <c r="B91" s="194"/>
      <c r="C91" s="195" t="s">
        <v>162</v>
      </c>
      <c r="D91" s="196"/>
      <c r="E91" s="197"/>
      <c r="F91" s="195" t="s">
        <v>161</v>
      </c>
      <c r="G91" s="196"/>
      <c r="H91" s="198">
        <v>323</v>
      </c>
      <c r="I91" s="199"/>
    </row>
    <row r="92" spans="1:17" ht="15" customHeight="1" x14ac:dyDescent="0.2">
      <c r="A92" s="193">
        <v>88</v>
      </c>
      <c r="B92" s="194"/>
      <c r="C92" s="195" t="s">
        <v>163</v>
      </c>
      <c r="D92" s="196"/>
      <c r="E92" s="197"/>
      <c r="F92" s="195" t="s">
        <v>164</v>
      </c>
      <c r="G92" s="196"/>
      <c r="H92" s="198">
        <v>178</v>
      </c>
      <c r="I92" s="199"/>
    </row>
    <row r="93" spans="1:17" ht="15" customHeight="1" x14ac:dyDescent="0.2">
      <c r="A93" s="193">
        <v>89</v>
      </c>
      <c r="B93" s="194"/>
      <c r="C93" s="195" t="s">
        <v>165</v>
      </c>
      <c r="D93" s="196"/>
      <c r="E93" s="197"/>
      <c r="F93" s="195" t="s">
        <v>166</v>
      </c>
      <c r="G93" s="196"/>
      <c r="H93" s="198">
        <v>126</v>
      </c>
      <c r="I93" s="199"/>
    </row>
    <row r="94" spans="1:17" ht="15" customHeight="1" x14ac:dyDescent="0.2">
      <c r="A94" s="193">
        <v>90</v>
      </c>
      <c r="B94" s="194"/>
      <c r="C94" s="195" t="s">
        <v>167</v>
      </c>
      <c r="D94" s="196"/>
      <c r="E94" s="197"/>
      <c r="F94" s="195" t="s">
        <v>164</v>
      </c>
      <c r="G94" s="196"/>
      <c r="H94" s="198">
        <v>119</v>
      </c>
      <c r="I94" s="199"/>
    </row>
    <row r="95" spans="1:17" ht="15" customHeight="1" x14ac:dyDescent="0.2">
      <c r="A95" s="193">
        <v>91</v>
      </c>
      <c r="B95" s="194"/>
      <c r="C95" s="195" t="s">
        <v>168</v>
      </c>
      <c r="D95" s="196"/>
      <c r="E95" s="197"/>
      <c r="F95" s="195" t="s">
        <v>169</v>
      </c>
      <c r="G95" s="196"/>
      <c r="H95" s="198">
        <v>542</v>
      </c>
      <c r="I95" s="199"/>
    </row>
    <row r="96" spans="1:17" ht="15" customHeight="1" x14ac:dyDescent="0.2">
      <c r="A96" s="193">
        <v>92</v>
      </c>
      <c r="B96" s="194"/>
      <c r="C96" s="195" t="s">
        <v>170</v>
      </c>
      <c r="D96" s="196"/>
      <c r="E96" s="197"/>
      <c r="F96" s="195" t="s">
        <v>171</v>
      </c>
      <c r="G96" s="196"/>
      <c r="H96" s="198">
        <v>1008</v>
      </c>
      <c r="I96" s="199"/>
      <c r="J96" s="215"/>
      <c r="L96" s="215"/>
      <c r="Q96" s="215"/>
    </row>
    <row r="97" spans="1:16" ht="15" customHeight="1" x14ac:dyDescent="0.2">
      <c r="A97" s="193">
        <v>93</v>
      </c>
      <c r="B97" s="194"/>
      <c r="C97" s="195" t="s">
        <v>172</v>
      </c>
      <c r="D97" s="196"/>
      <c r="E97" s="197"/>
      <c r="F97" s="195" t="s">
        <v>173</v>
      </c>
      <c r="G97" s="196"/>
      <c r="H97" s="198">
        <v>214</v>
      </c>
      <c r="I97" s="199"/>
    </row>
    <row r="98" spans="1:16" ht="15" customHeight="1" x14ac:dyDescent="0.2">
      <c r="A98" s="193">
        <v>94</v>
      </c>
      <c r="B98" s="194"/>
      <c r="C98" s="195" t="s">
        <v>174</v>
      </c>
      <c r="D98" s="196"/>
      <c r="E98" s="197"/>
      <c r="F98" s="195" t="s">
        <v>175</v>
      </c>
      <c r="G98" s="196"/>
      <c r="H98" s="198">
        <v>818</v>
      </c>
      <c r="I98" s="199"/>
    </row>
    <row r="99" spans="1:16" ht="15" customHeight="1" x14ac:dyDescent="0.2">
      <c r="A99" s="193">
        <v>95</v>
      </c>
      <c r="B99" s="194"/>
      <c r="C99" s="195" t="s">
        <v>176</v>
      </c>
      <c r="D99" s="196"/>
      <c r="E99" s="197"/>
      <c r="F99" s="195" t="s">
        <v>177</v>
      </c>
      <c r="G99" s="196"/>
      <c r="H99" s="198">
        <v>554</v>
      </c>
      <c r="I99" s="199"/>
    </row>
    <row r="100" spans="1:16" ht="15" customHeight="1" x14ac:dyDescent="0.2">
      <c r="A100" s="193">
        <v>96</v>
      </c>
      <c r="B100" s="194"/>
      <c r="C100" s="195" t="s">
        <v>178</v>
      </c>
      <c r="D100" s="196"/>
      <c r="E100" s="197"/>
      <c r="F100" s="195" t="s">
        <v>177</v>
      </c>
      <c r="G100" s="196"/>
      <c r="H100" s="198">
        <v>405</v>
      </c>
      <c r="I100" s="199"/>
    </row>
    <row r="101" spans="1:16" ht="15" customHeight="1" x14ac:dyDescent="0.2">
      <c r="A101" s="193">
        <v>97</v>
      </c>
      <c r="B101" s="194"/>
      <c r="C101" s="195" t="s">
        <v>179</v>
      </c>
      <c r="D101" s="196"/>
      <c r="E101" s="197"/>
      <c r="F101" s="195" t="s">
        <v>180</v>
      </c>
      <c r="G101" s="196"/>
      <c r="H101" s="198">
        <v>113</v>
      </c>
      <c r="I101" s="199"/>
    </row>
    <row r="102" spans="1:16" ht="15" customHeight="1" x14ac:dyDescent="0.2">
      <c r="A102" s="193">
        <v>98</v>
      </c>
      <c r="B102" s="194"/>
      <c r="C102" s="195" t="s">
        <v>181</v>
      </c>
      <c r="D102" s="196"/>
      <c r="E102" s="197"/>
      <c r="F102" s="195" t="s">
        <v>182</v>
      </c>
      <c r="G102" s="196"/>
      <c r="H102" s="198">
        <f>ROUNDDOWN(113.26,0)</f>
        <v>113</v>
      </c>
      <c r="I102" s="199"/>
    </row>
    <row r="103" spans="1:16" ht="15" customHeight="1" x14ac:dyDescent="0.2">
      <c r="A103" s="193">
        <v>99</v>
      </c>
      <c r="B103" s="194"/>
      <c r="C103" s="195" t="s">
        <v>183</v>
      </c>
      <c r="D103" s="196"/>
      <c r="E103" s="197"/>
      <c r="F103" s="195" t="s">
        <v>182</v>
      </c>
      <c r="G103" s="196"/>
      <c r="H103" s="198">
        <v>455</v>
      </c>
      <c r="I103" s="199"/>
    </row>
    <row r="104" spans="1:16" ht="15" customHeight="1" x14ac:dyDescent="0.2">
      <c r="A104" s="202">
        <v>100</v>
      </c>
      <c r="B104" s="203"/>
      <c r="C104" s="204" t="s">
        <v>184</v>
      </c>
      <c r="D104" s="205"/>
      <c r="E104" s="206"/>
      <c r="F104" s="204" t="s">
        <v>185</v>
      </c>
      <c r="G104" s="205"/>
      <c r="H104" s="207">
        <v>206</v>
      </c>
      <c r="I104" s="199">
        <f>SUM(H55:H104)</f>
        <v>46635</v>
      </c>
    </row>
    <row r="105" spans="1:16" ht="15" customHeight="1" x14ac:dyDescent="0.2">
      <c r="A105" s="208">
        <v>101</v>
      </c>
      <c r="B105" s="209"/>
      <c r="C105" s="210" t="s">
        <v>186</v>
      </c>
      <c r="D105" s="211"/>
      <c r="E105" s="212"/>
      <c r="F105" s="210" t="s">
        <v>187</v>
      </c>
      <c r="G105" s="211"/>
      <c r="H105" s="213">
        <v>121</v>
      </c>
      <c r="I105" s="199"/>
    </row>
    <row r="106" spans="1:16" ht="15" customHeight="1" x14ac:dyDescent="0.2">
      <c r="A106" s="193">
        <v>102</v>
      </c>
      <c r="B106" s="194"/>
      <c r="C106" s="195" t="s">
        <v>188</v>
      </c>
      <c r="D106" s="196"/>
      <c r="E106" s="197"/>
      <c r="F106" s="195" t="s">
        <v>187</v>
      </c>
      <c r="G106" s="196"/>
      <c r="H106" s="198">
        <v>153</v>
      </c>
      <c r="I106" s="199"/>
      <c r="J106" s="216"/>
      <c r="K106" s="216"/>
      <c r="L106" s="216"/>
      <c r="M106" s="216"/>
      <c r="N106" s="216"/>
      <c r="O106" s="216"/>
      <c r="P106" s="217"/>
    </row>
    <row r="107" spans="1:16" ht="15" customHeight="1" x14ac:dyDescent="0.2">
      <c r="A107" s="193">
        <v>103</v>
      </c>
      <c r="B107" s="194"/>
      <c r="C107" s="195" t="s">
        <v>189</v>
      </c>
      <c r="D107" s="196"/>
      <c r="E107" s="197"/>
      <c r="F107" s="195" t="s">
        <v>190</v>
      </c>
      <c r="G107" s="196"/>
      <c r="H107" s="198">
        <v>117</v>
      </c>
      <c r="I107" s="199"/>
    </row>
    <row r="108" spans="1:16" ht="15" customHeight="1" x14ac:dyDescent="0.2">
      <c r="A108" s="193">
        <v>104</v>
      </c>
      <c r="B108" s="194"/>
      <c r="C108" s="195" t="s">
        <v>191</v>
      </c>
      <c r="D108" s="196"/>
      <c r="E108" s="197"/>
      <c r="F108" s="195" t="s">
        <v>190</v>
      </c>
      <c r="G108" s="196"/>
      <c r="H108" s="198">
        <v>117</v>
      </c>
      <c r="I108" s="199"/>
    </row>
    <row r="109" spans="1:16" ht="15" customHeight="1" x14ac:dyDescent="0.2">
      <c r="A109" s="193">
        <v>105</v>
      </c>
      <c r="B109" s="194"/>
      <c r="C109" s="195" t="s">
        <v>192</v>
      </c>
      <c r="D109" s="196"/>
      <c r="E109" s="197"/>
      <c r="F109" s="195" t="s">
        <v>190</v>
      </c>
      <c r="G109" s="196"/>
      <c r="H109" s="198">
        <v>469</v>
      </c>
      <c r="I109" s="199"/>
    </row>
    <row r="110" spans="1:16" ht="15" customHeight="1" x14ac:dyDescent="0.2">
      <c r="A110" s="193">
        <v>106</v>
      </c>
      <c r="B110" s="194"/>
      <c r="C110" s="195" t="s">
        <v>193</v>
      </c>
      <c r="D110" s="196"/>
      <c r="E110" s="197"/>
      <c r="F110" s="195" t="s">
        <v>190</v>
      </c>
      <c r="G110" s="196"/>
      <c r="H110" s="198">
        <v>251</v>
      </c>
      <c r="I110" s="199"/>
    </row>
    <row r="111" spans="1:16" ht="15" customHeight="1" x14ac:dyDescent="0.2">
      <c r="A111" s="193">
        <v>107</v>
      </c>
      <c r="B111" s="194"/>
      <c r="C111" s="195" t="s">
        <v>194</v>
      </c>
      <c r="D111" s="196"/>
      <c r="E111" s="197"/>
      <c r="F111" s="195" t="s">
        <v>195</v>
      </c>
      <c r="G111" s="196"/>
      <c r="H111" s="198">
        <v>127</v>
      </c>
      <c r="I111" s="199"/>
    </row>
    <row r="112" spans="1:16" ht="15" customHeight="1" x14ac:dyDescent="0.2">
      <c r="A112" s="193">
        <v>108</v>
      </c>
      <c r="B112" s="194"/>
      <c r="C112" s="195" t="s">
        <v>196</v>
      </c>
      <c r="D112" s="196"/>
      <c r="E112" s="197"/>
      <c r="F112" s="195" t="s">
        <v>195</v>
      </c>
      <c r="G112" s="196"/>
      <c r="H112" s="198">
        <v>132</v>
      </c>
      <c r="I112" s="199"/>
    </row>
    <row r="113" spans="1:9" ht="15" customHeight="1" x14ac:dyDescent="0.2">
      <c r="A113" s="193">
        <v>109</v>
      </c>
      <c r="B113" s="194"/>
      <c r="C113" s="195" t="s">
        <v>197</v>
      </c>
      <c r="D113" s="196"/>
      <c r="E113" s="197"/>
      <c r="F113" s="195" t="s">
        <v>198</v>
      </c>
      <c r="G113" s="196"/>
      <c r="H113" s="198">
        <v>130</v>
      </c>
      <c r="I113" s="214"/>
    </row>
    <row r="114" spans="1:9" ht="15" customHeight="1" x14ac:dyDescent="0.2">
      <c r="A114" s="193">
        <v>110</v>
      </c>
      <c r="B114" s="194"/>
      <c r="C114" s="195" t="s">
        <v>199</v>
      </c>
      <c r="D114" s="196"/>
      <c r="E114" s="197"/>
      <c r="F114" s="195" t="s">
        <v>198</v>
      </c>
      <c r="G114" s="196"/>
      <c r="H114" s="198">
        <v>671</v>
      </c>
      <c r="I114" s="199"/>
    </row>
    <row r="115" spans="1:9" ht="15" customHeight="1" x14ac:dyDescent="0.2">
      <c r="A115" s="193">
        <v>111</v>
      </c>
      <c r="B115" s="194"/>
      <c r="C115" s="195" t="s">
        <v>200</v>
      </c>
      <c r="D115" s="196"/>
      <c r="E115" s="197"/>
      <c r="F115" s="195" t="s">
        <v>198</v>
      </c>
      <c r="G115" s="196"/>
      <c r="H115" s="198">
        <v>317</v>
      </c>
      <c r="I115" s="214"/>
    </row>
    <row r="116" spans="1:9" ht="15" customHeight="1" x14ac:dyDescent="0.2">
      <c r="A116" s="193">
        <v>112</v>
      </c>
      <c r="B116" s="194"/>
      <c r="C116" s="195" t="s">
        <v>201</v>
      </c>
      <c r="D116" s="196"/>
      <c r="E116" s="197"/>
      <c r="F116" s="195" t="s">
        <v>198</v>
      </c>
      <c r="G116" s="196"/>
      <c r="H116" s="198">
        <v>187</v>
      </c>
      <c r="I116" s="199"/>
    </row>
    <row r="117" spans="1:9" ht="15" customHeight="1" x14ac:dyDescent="0.2">
      <c r="A117" s="193">
        <v>113</v>
      </c>
      <c r="B117" s="194"/>
      <c r="C117" s="195" t="s">
        <v>202</v>
      </c>
      <c r="D117" s="196"/>
      <c r="E117" s="197"/>
      <c r="F117" s="195" t="s">
        <v>203</v>
      </c>
      <c r="G117" s="196"/>
      <c r="H117" s="198">
        <v>113</v>
      </c>
      <c r="I117" s="199"/>
    </row>
    <row r="118" spans="1:9" ht="15" customHeight="1" x14ac:dyDescent="0.2">
      <c r="A118" s="193">
        <v>114</v>
      </c>
      <c r="B118" s="194"/>
      <c r="C118" s="195" t="s">
        <v>204</v>
      </c>
      <c r="D118" s="196"/>
      <c r="E118" s="197"/>
      <c r="F118" s="195" t="s">
        <v>203</v>
      </c>
      <c r="G118" s="196"/>
      <c r="H118" s="198">
        <v>208</v>
      </c>
      <c r="I118" s="199"/>
    </row>
    <row r="119" spans="1:9" ht="15" customHeight="1" x14ac:dyDescent="0.2">
      <c r="A119" s="193">
        <v>115</v>
      </c>
      <c r="B119" s="194"/>
      <c r="C119" s="195" t="s">
        <v>205</v>
      </c>
      <c r="D119" s="196"/>
      <c r="E119" s="197"/>
      <c r="F119" s="195" t="s">
        <v>203</v>
      </c>
      <c r="G119" s="196"/>
      <c r="H119" s="198">
        <v>235</v>
      </c>
      <c r="I119" s="199"/>
    </row>
    <row r="120" spans="1:9" ht="15" customHeight="1" x14ac:dyDescent="0.2">
      <c r="A120" s="193">
        <v>116</v>
      </c>
      <c r="B120" s="194"/>
      <c r="C120" s="195" t="s">
        <v>206</v>
      </c>
      <c r="D120" s="196"/>
      <c r="E120" s="197"/>
      <c r="F120" s="195" t="s">
        <v>203</v>
      </c>
      <c r="G120" s="196"/>
      <c r="H120" s="198">
        <v>130</v>
      </c>
      <c r="I120" s="199"/>
    </row>
    <row r="121" spans="1:9" ht="15" customHeight="1" x14ac:dyDescent="0.2">
      <c r="A121" s="193">
        <v>117</v>
      </c>
      <c r="B121" s="194"/>
      <c r="C121" s="195" t="s">
        <v>207</v>
      </c>
      <c r="D121" s="196"/>
      <c r="E121" s="197"/>
      <c r="F121" s="195" t="s">
        <v>203</v>
      </c>
      <c r="G121" s="196"/>
      <c r="H121" s="198">
        <f>ROUNDDOWN(125.08,0)</f>
        <v>125</v>
      </c>
      <c r="I121" s="199"/>
    </row>
    <row r="122" spans="1:9" ht="15" customHeight="1" x14ac:dyDescent="0.2">
      <c r="A122" s="193">
        <v>118</v>
      </c>
      <c r="B122" s="194"/>
      <c r="C122" s="195" t="s">
        <v>208</v>
      </c>
      <c r="D122" s="196"/>
      <c r="E122" s="197"/>
      <c r="F122" s="195" t="s">
        <v>209</v>
      </c>
      <c r="G122" s="196"/>
      <c r="H122" s="198">
        <v>132</v>
      </c>
      <c r="I122" s="199"/>
    </row>
    <row r="123" spans="1:9" ht="15" customHeight="1" x14ac:dyDescent="0.2">
      <c r="A123" s="193">
        <v>119</v>
      </c>
      <c r="B123" s="194"/>
      <c r="C123" s="195" t="s">
        <v>210</v>
      </c>
      <c r="D123" s="196"/>
      <c r="E123" s="197"/>
      <c r="F123" s="195" t="s">
        <v>211</v>
      </c>
      <c r="G123" s="196"/>
      <c r="H123" s="198">
        <v>226</v>
      </c>
      <c r="I123" s="199"/>
    </row>
    <row r="124" spans="1:9" ht="15" customHeight="1" x14ac:dyDescent="0.2">
      <c r="A124" s="193">
        <v>120</v>
      </c>
      <c r="B124" s="194"/>
      <c r="C124" s="195" t="s">
        <v>212</v>
      </c>
      <c r="D124" s="196"/>
      <c r="E124" s="197"/>
      <c r="F124" s="195" t="s">
        <v>213</v>
      </c>
      <c r="G124" s="196"/>
      <c r="H124" s="198">
        <v>167</v>
      </c>
      <c r="I124" s="199"/>
    </row>
    <row r="125" spans="1:9" ht="15" customHeight="1" x14ac:dyDescent="0.2">
      <c r="A125" s="193">
        <v>121</v>
      </c>
      <c r="B125" s="194"/>
      <c r="C125" s="195" t="s">
        <v>214</v>
      </c>
      <c r="D125" s="195"/>
      <c r="E125" s="197"/>
      <c r="F125" s="195" t="s">
        <v>215</v>
      </c>
      <c r="G125" s="196"/>
      <c r="H125" s="218">
        <v>103</v>
      </c>
      <c r="I125" s="199"/>
    </row>
    <row r="126" spans="1:9" ht="15" customHeight="1" x14ac:dyDescent="0.2">
      <c r="A126" s="193">
        <v>122</v>
      </c>
      <c r="B126" s="194"/>
      <c r="C126" s="195" t="s">
        <v>216</v>
      </c>
      <c r="D126" s="195"/>
      <c r="E126" s="197"/>
      <c r="F126" s="195" t="s">
        <v>203</v>
      </c>
      <c r="G126" s="196"/>
      <c r="H126" s="218">
        <v>141</v>
      </c>
      <c r="I126" s="199"/>
    </row>
    <row r="127" spans="1:9" ht="15" customHeight="1" x14ac:dyDescent="0.2">
      <c r="A127" s="193">
        <v>123</v>
      </c>
      <c r="B127" s="194"/>
      <c r="C127" s="195" t="s">
        <v>217</v>
      </c>
      <c r="D127" s="195"/>
      <c r="E127" s="197"/>
      <c r="F127" s="195" t="s">
        <v>203</v>
      </c>
      <c r="G127" s="196"/>
      <c r="H127" s="218">
        <v>198</v>
      </c>
      <c r="I127" s="199"/>
    </row>
    <row r="128" spans="1:9" ht="15" customHeight="1" x14ac:dyDescent="0.2">
      <c r="A128" s="193">
        <v>124</v>
      </c>
      <c r="B128" s="194"/>
      <c r="C128" s="195" t="s">
        <v>218</v>
      </c>
      <c r="D128" s="195"/>
      <c r="E128" s="197"/>
      <c r="F128" s="195" t="s">
        <v>219</v>
      </c>
      <c r="G128" s="196"/>
      <c r="H128" s="218">
        <v>144</v>
      </c>
      <c r="I128" s="199"/>
    </row>
    <row r="129" spans="1:9" ht="15" customHeight="1" x14ac:dyDescent="0.2">
      <c r="A129" s="193">
        <v>125</v>
      </c>
      <c r="B129" s="194"/>
      <c r="C129" s="195" t="s">
        <v>220</v>
      </c>
      <c r="D129" s="195"/>
      <c r="E129" s="197"/>
      <c r="F129" s="195" t="s">
        <v>211</v>
      </c>
      <c r="G129" s="196"/>
      <c r="H129" s="218">
        <v>168</v>
      </c>
      <c r="I129" s="199"/>
    </row>
    <row r="130" spans="1:9" ht="15" customHeight="1" x14ac:dyDescent="0.2">
      <c r="A130" s="193">
        <v>126</v>
      </c>
      <c r="B130" s="194"/>
      <c r="C130" s="195" t="s">
        <v>221</v>
      </c>
      <c r="D130" s="195"/>
      <c r="E130" s="197"/>
      <c r="F130" s="195" t="s">
        <v>222</v>
      </c>
      <c r="G130" s="196"/>
      <c r="H130" s="218">
        <v>145</v>
      </c>
      <c r="I130" s="199"/>
    </row>
    <row r="131" spans="1:9" ht="15" customHeight="1" x14ac:dyDescent="0.2">
      <c r="A131" s="193">
        <v>127</v>
      </c>
      <c r="B131" s="194"/>
      <c r="C131" s="195" t="s">
        <v>223</v>
      </c>
      <c r="D131" s="195"/>
      <c r="E131" s="197"/>
      <c r="F131" s="195" t="s">
        <v>211</v>
      </c>
      <c r="G131" s="196"/>
      <c r="H131" s="218">
        <v>175</v>
      </c>
      <c r="I131" s="199"/>
    </row>
    <row r="132" spans="1:9" ht="15" customHeight="1" x14ac:dyDescent="0.2">
      <c r="A132" s="193">
        <v>128</v>
      </c>
      <c r="B132" s="194"/>
      <c r="C132" s="195" t="s">
        <v>224</v>
      </c>
      <c r="D132" s="195"/>
      <c r="E132" s="197"/>
      <c r="F132" s="195" t="s">
        <v>198</v>
      </c>
      <c r="G132" s="196"/>
      <c r="H132" s="218">
        <v>239</v>
      </c>
      <c r="I132" s="199"/>
    </row>
    <row r="133" spans="1:9" ht="15" customHeight="1" x14ac:dyDescent="0.2">
      <c r="A133" s="193">
        <v>129</v>
      </c>
      <c r="B133" s="194"/>
      <c r="C133" s="195" t="s">
        <v>225</v>
      </c>
      <c r="D133" s="195"/>
      <c r="E133" s="197"/>
      <c r="F133" s="195" t="s">
        <v>198</v>
      </c>
      <c r="G133" s="196"/>
      <c r="H133" s="218">
        <v>161</v>
      </c>
      <c r="I133" s="199"/>
    </row>
    <row r="134" spans="1:9" ht="15" customHeight="1" x14ac:dyDescent="0.2">
      <c r="A134" s="193">
        <v>130</v>
      </c>
      <c r="B134" s="194"/>
      <c r="C134" s="195" t="s">
        <v>226</v>
      </c>
      <c r="D134" s="195"/>
      <c r="E134" s="197"/>
      <c r="F134" s="195" t="s">
        <v>227</v>
      </c>
      <c r="G134" s="196"/>
      <c r="H134" s="198">
        <f>ROUNDDOWN(629.07,0)</f>
        <v>629</v>
      </c>
      <c r="I134" s="199"/>
    </row>
    <row r="135" spans="1:9" ht="15" customHeight="1" x14ac:dyDescent="0.2">
      <c r="A135" s="193">
        <v>131</v>
      </c>
      <c r="B135" s="194"/>
      <c r="C135" s="195" t="s">
        <v>228</v>
      </c>
      <c r="D135" s="196"/>
      <c r="E135" s="197"/>
      <c r="F135" s="195" t="s">
        <v>229</v>
      </c>
      <c r="G135" s="196"/>
      <c r="H135" s="218">
        <v>7530</v>
      </c>
      <c r="I135" s="199"/>
    </row>
    <row r="136" spans="1:9" ht="15" customHeight="1" x14ac:dyDescent="0.2">
      <c r="A136" s="193">
        <v>132</v>
      </c>
      <c r="B136" s="194"/>
      <c r="C136" s="195" t="s">
        <v>230</v>
      </c>
      <c r="D136" s="196"/>
      <c r="E136" s="197"/>
      <c r="F136" s="195" t="s">
        <v>82</v>
      </c>
      <c r="G136" s="196"/>
      <c r="H136" s="218">
        <v>4088</v>
      </c>
      <c r="I136" s="199"/>
    </row>
    <row r="137" spans="1:9" ht="15" customHeight="1" x14ac:dyDescent="0.2">
      <c r="A137" s="193">
        <v>133</v>
      </c>
      <c r="B137" s="194"/>
      <c r="C137" s="195" t="s">
        <v>231</v>
      </c>
      <c r="D137" s="196"/>
      <c r="E137" s="197"/>
      <c r="F137" s="195" t="s">
        <v>232</v>
      </c>
      <c r="G137" s="196"/>
      <c r="H137" s="218">
        <v>85</v>
      </c>
      <c r="I137" s="199"/>
    </row>
    <row r="138" spans="1:9" ht="15" customHeight="1" x14ac:dyDescent="0.2">
      <c r="A138" s="193">
        <v>134</v>
      </c>
      <c r="B138" s="194"/>
      <c r="C138" s="195" t="s">
        <v>233</v>
      </c>
      <c r="D138" s="196"/>
      <c r="E138" s="197"/>
      <c r="F138" s="195" t="s">
        <v>234</v>
      </c>
      <c r="G138" s="196"/>
      <c r="H138" s="218">
        <v>99</v>
      </c>
      <c r="I138" s="214"/>
    </row>
    <row r="139" spans="1:9" ht="15" customHeight="1" x14ac:dyDescent="0.2">
      <c r="A139" s="193">
        <v>135</v>
      </c>
      <c r="B139" s="194"/>
      <c r="C139" s="195" t="s">
        <v>235</v>
      </c>
      <c r="D139" s="196"/>
      <c r="E139" s="197"/>
      <c r="F139" s="195" t="s">
        <v>182</v>
      </c>
      <c r="G139" s="196"/>
      <c r="H139" s="218">
        <f>ROUNDDOWN(91.23,0)</f>
        <v>91</v>
      </c>
      <c r="I139" s="199"/>
    </row>
    <row r="140" spans="1:9" ht="15" customHeight="1" x14ac:dyDescent="0.2">
      <c r="A140" s="193">
        <v>136</v>
      </c>
      <c r="B140" s="194"/>
      <c r="C140" s="195" t="s">
        <v>236</v>
      </c>
      <c r="D140" s="196"/>
      <c r="E140" s="197"/>
      <c r="F140" s="195" t="s">
        <v>237</v>
      </c>
      <c r="G140" s="196"/>
      <c r="H140" s="218">
        <v>62</v>
      </c>
      <c r="I140" s="199"/>
    </row>
    <row r="141" spans="1:9" ht="15" customHeight="1" x14ac:dyDescent="0.2">
      <c r="A141" s="193">
        <v>137</v>
      </c>
      <c r="B141" s="194"/>
      <c r="C141" s="195" t="s">
        <v>238</v>
      </c>
      <c r="D141" s="196"/>
      <c r="E141" s="197"/>
      <c r="F141" s="195" t="s">
        <v>180</v>
      </c>
      <c r="G141" s="196"/>
      <c r="H141" s="218">
        <v>50</v>
      </c>
      <c r="I141" s="199"/>
    </row>
    <row r="142" spans="1:9" ht="15" customHeight="1" x14ac:dyDescent="0.2">
      <c r="A142" s="193">
        <v>138</v>
      </c>
      <c r="B142" s="194"/>
      <c r="C142" s="195" t="s">
        <v>239</v>
      </c>
      <c r="D142" s="196"/>
      <c r="E142" s="197"/>
      <c r="F142" s="195" t="s">
        <v>198</v>
      </c>
      <c r="G142" s="196"/>
      <c r="H142" s="218">
        <v>754</v>
      </c>
      <c r="I142" s="199"/>
    </row>
    <row r="143" spans="1:9" ht="15" customHeight="1" x14ac:dyDescent="0.2">
      <c r="A143" s="193">
        <v>139</v>
      </c>
      <c r="B143" s="194"/>
      <c r="C143" s="195" t="s">
        <v>240</v>
      </c>
      <c r="D143" s="196"/>
      <c r="E143" s="197"/>
      <c r="F143" s="195" t="s">
        <v>241</v>
      </c>
      <c r="G143" s="196"/>
      <c r="H143" s="218">
        <v>160</v>
      </c>
      <c r="I143" s="199"/>
    </row>
    <row r="144" spans="1:9" ht="15" customHeight="1" x14ac:dyDescent="0.2">
      <c r="A144" s="193">
        <v>140</v>
      </c>
      <c r="B144" s="194"/>
      <c r="C144" s="195" t="s">
        <v>242</v>
      </c>
      <c r="D144" s="196"/>
      <c r="E144" s="197"/>
      <c r="F144" s="195" t="s">
        <v>209</v>
      </c>
      <c r="G144" s="196"/>
      <c r="H144" s="218">
        <v>190</v>
      </c>
      <c r="I144" s="199"/>
    </row>
    <row r="145" spans="1:9" ht="15" customHeight="1" x14ac:dyDescent="0.2">
      <c r="A145" s="193">
        <v>141</v>
      </c>
      <c r="B145" s="194"/>
      <c r="C145" s="195" t="s">
        <v>243</v>
      </c>
      <c r="D145" s="195"/>
      <c r="E145" s="197"/>
      <c r="F145" s="195" t="s">
        <v>82</v>
      </c>
      <c r="G145" s="196"/>
      <c r="H145" s="218">
        <v>331</v>
      </c>
      <c r="I145" s="199"/>
    </row>
    <row r="146" spans="1:9" ht="15" customHeight="1" x14ac:dyDescent="0.2">
      <c r="A146" s="193">
        <v>142</v>
      </c>
      <c r="B146" s="194"/>
      <c r="C146" s="195" t="s">
        <v>244</v>
      </c>
      <c r="D146" s="196"/>
      <c r="E146" s="195"/>
      <c r="F146" s="195" t="s">
        <v>190</v>
      </c>
      <c r="G146" s="196"/>
      <c r="H146" s="198">
        <v>287</v>
      </c>
      <c r="I146" s="199"/>
    </row>
    <row r="147" spans="1:9" ht="15" customHeight="1" x14ac:dyDescent="0.2">
      <c r="A147" s="193">
        <v>143</v>
      </c>
      <c r="B147" s="194"/>
      <c r="C147" s="195" t="s">
        <v>245</v>
      </c>
      <c r="D147" s="196"/>
      <c r="E147" s="195"/>
      <c r="F147" s="195" t="s">
        <v>198</v>
      </c>
      <c r="G147" s="196"/>
      <c r="H147" s="218">
        <f>ROUNDDOWN(108.28,0)</f>
        <v>108</v>
      </c>
      <c r="I147" s="199"/>
    </row>
    <row r="148" spans="1:9" ht="15" customHeight="1" x14ac:dyDescent="0.2">
      <c r="A148" s="193">
        <v>144</v>
      </c>
      <c r="B148" s="194"/>
      <c r="C148" s="195" t="s">
        <v>246</v>
      </c>
      <c r="D148" s="196"/>
      <c r="E148" s="195"/>
      <c r="F148" s="195" t="s">
        <v>247</v>
      </c>
      <c r="G148" s="196"/>
      <c r="H148" s="198">
        <v>94</v>
      </c>
      <c r="I148" s="199"/>
    </row>
    <row r="149" spans="1:9" ht="15" customHeight="1" x14ac:dyDescent="0.2">
      <c r="A149" s="193">
        <v>145</v>
      </c>
      <c r="B149" s="194"/>
      <c r="C149" s="195" t="s">
        <v>248</v>
      </c>
      <c r="D149" s="196"/>
      <c r="E149" s="195"/>
      <c r="F149" s="195" t="s">
        <v>249</v>
      </c>
      <c r="G149" s="196"/>
      <c r="H149" s="218">
        <v>201</v>
      </c>
      <c r="I149" s="199"/>
    </row>
    <row r="150" spans="1:9" ht="15" customHeight="1" x14ac:dyDescent="0.2">
      <c r="A150" s="193">
        <v>146</v>
      </c>
      <c r="B150" s="194"/>
      <c r="C150" s="195" t="s">
        <v>250</v>
      </c>
      <c r="D150" s="196"/>
      <c r="E150" s="195"/>
      <c r="F150" s="195" t="s">
        <v>203</v>
      </c>
      <c r="G150" s="196"/>
      <c r="H150" s="218">
        <v>95</v>
      </c>
      <c r="I150" s="199"/>
    </row>
    <row r="151" spans="1:9" ht="15" customHeight="1" x14ac:dyDescent="0.2">
      <c r="A151" s="193">
        <f>A150+1</f>
        <v>147</v>
      </c>
      <c r="B151" s="194"/>
      <c r="C151" s="195" t="s">
        <v>251</v>
      </c>
      <c r="D151" s="196"/>
      <c r="E151" s="197"/>
      <c r="F151" s="195" t="s">
        <v>252</v>
      </c>
      <c r="G151" s="196"/>
      <c r="H151" s="218">
        <v>783</v>
      </c>
      <c r="I151" s="199"/>
    </row>
    <row r="152" spans="1:9" ht="15" customHeight="1" x14ac:dyDescent="0.2">
      <c r="A152" s="193">
        <f t="shared" ref="A152:A210" si="0">A151+1</f>
        <v>148</v>
      </c>
      <c r="B152" s="194"/>
      <c r="C152" s="195" t="s">
        <v>253</v>
      </c>
      <c r="D152" s="196"/>
      <c r="E152" s="197"/>
      <c r="F152" s="195" t="s">
        <v>164</v>
      </c>
      <c r="G152" s="196"/>
      <c r="H152" s="218">
        <v>112</v>
      </c>
      <c r="I152" s="199"/>
    </row>
    <row r="153" spans="1:9" ht="15" customHeight="1" x14ac:dyDescent="0.2">
      <c r="A153" s="193">
        <f t="shared" si="0"/>
        <v>149</v>
      </c>
      <c r="B153" s="194"/>
      <c r="C153" s="195" t="s">
        <v>254</v>
      </c>
      <c r="D153" s="196"/>
      <c r="E153" s="197"/>
      <c r="F153" s="195" t="s">
        <v>113</v>
      </c>
      <c r="G153" s="196"/>
      <c r="H153" s="218">
        <v>3602</v>
      </c>
      <c r="I153" s="199"/>
    </row>
    <row r="154" spans="1:9" ht="15" customHeight="1" x14ac:dyDescent="0.2">
      <c r="A154" s="202">
        <f t="shared" si="0"/>
        <v>150</v>
      </c>
      <c r="B154" s="203"/>
      <c r="C154" s="204" t="s">
        <v>255</v>
      </c>
      <c r="D154" s="205"/>
      <c r="E154" s="206"/>
      <c r="F154" s="204" t="s">
        <v>113</v>
      </c>
      <c r="G154" s="205"/>
      <c r="H154" s="219">
        <v>195</v>
      </c>
      <c r="I154" s="199">
        <f>SUM(H105:H154)</f>
        <v>25148</v>
      </c>
    </row>
    <row r="155" spans="1:9" ht="15" customHeight="1" x14ac:dyDescent="0.2">
      <c r="A155" s="208">
        <f t="shared" si="0"/>
        <v>151</v>
      </c>
      <c r="B155" s="209"/>
      <c r="C155" s="210" t="s">
        <v>256</v>
      </c>
      <c r="D155" s="211"/>
      <c r="E155" s="212"/>
      <c r="F155" s="210" t="s">
        <v>257</v>
      </c>
      <c r="G155" s="211"/>
      <c r="H155" s="220">
        <v>138</v>
      </c>
      <c r="I155" s="214"/>
    </row>
    <row r="156" spans="1:9" ht="15" customHeight="1" x14ac:dyDescent="0.2">
      <c r="A156" s="193">
        <f t="shared" si="0"/>
        <v>152</v>
      </c>
      <c r="B156" s="194"/>
      <c r="C156" s="195" t="s">
        <v>258</v>
      </c>
      <c r="D156" s="196"/>
      <c r="E156" s="197"/>
      <c r="F156" s="195" t="s">
        <v>213</v>
      </c>
      <c r="G156" s="196"/>
      <c r="H156" s="218">
        <v>240</v>
      </c>
      <c r="I156" s="199"/>
    </row>
    <row r="157" spans="1:9" ht="15" customHeight="1" x14ac:dyDescent="0.2">
      <c r="A157" s="193">
        <f t="shared" si="0"/>
        <v>153</v>
      </c>
      <c r="B157" s="194"/>
      <c r="C157" s="195" t="s">
        <v>259</v>
      </c>
      <c r="D157" s="196"/>
      <c r="E157" s="197"/>
      <c r="F157" s="195" t="s">
        <v>190</v>
      </c>
      <c r="G157" s="196"/>
      <c r="H157" s="218">
        <v>377</v>
      </c>
      <c r="I157" s="199"/>
    </row>
    <row r="158" spans="1:9" ht="15" customHeight="1" x14ac:dyDescent="0.2">
      <c r="A158" s="193">
        <f t="shared" si="0"/>
        <v>154</v>
      </c>
      <c r="B158" s="194"/>
      <c r="C158" s="195" t="s">
        <v>260</v>
      </c>
      <c r="D158" s="196"/>
      <c r="E158" s="197"/>
      <c r="F158" s="195" t="s">
        <v>261</v>
      </c>
      <c r="G158" s="196"/>
      <c r="H158" s="218">
        <v>240</v>
      </c>
      <c r="I158" s="199"/>
    </row>
    <row r="159" spans="1:9" ht="15" customHeight="1" x14ac:dyDescent="0.2">
      <c r="A159" s="193">
        <f t="shared" si="0"/>
        <v>155</v>
      </c>
      <c r="B159" s="194"/>
      <c r="C159" s="195" t="s">
        <v>262</v>
      </c>
      <c r="D159" s="196"/>
      <c r="E159" s="197"/>
      <c r="F159" s="195" t="s">
        <v>203</v>
      </c>
      <c r="G159" s="196"/>
      <c r="H159" s="218">
        <f>ROUNDDOWN(316.48,0)</f>
        <v>316</v>
      </c>
      <c r="I159" s="199"/>
    </row>
    <row r="160" spans="1:9" ht="15" customHeight="1" x14ac:dyDescent="0.2">
      <c r="A160" s="193">
        <f t="shared" si="0"/>
        <v>156</v>
      </c>
      <c r="B160" s="194"/>
      <c r="C160" s="195" t="s">
        <v>263</v>
      </c>
      <c r="D160" s="196"/>
      <c r="E160" s="197"/>
      <c r="F160" s="195" t="s">
        <v>211</v>
      </c>
      <c r="G160" s="196"/>
      <c r="H160" s="218">
        <v>225</v>
      </c>
      <c r="I160" s="199"/>
    </row>
    <row r="161" spans="1:9" ht="15" customHeight="1" x14ac:dyDescent="0.2">
      <c r="A161" s="193">
        <f t="shared" si="0"/>
        <v>157</v>
      </c>
      <c r="B161" s="194"/>
      <c r="C161" s="195" t="s">
        <v>264</v>
      </c>
      <c r="D161" s="196"/>
      <c r="E161" s="197"/>
      <c r="F161" s="195" t="s">
        <v>265</v>
      </c>
      <c r="G161" s="196"/>
      <c r="H161" s="218">
        <v>226</v>
      </c>
      <c r="I161" s="199"/>
    </row>
    <row r="162" spans="1:9" ht="15" customHeight="1" x14ac:dyDescent="0.2">
      <c r="A162" s="193">
        <f t="shared" si="0"/>
        <v>158</v>
      </c>
      <c r="B162" s="194"/>
      <c r="C162" s="195" t="s">
        <v>266</v>
      </c>
      <c r="D162" s="196"/>
      <c r="E162" s="197"/>
      <c r="F162" s="195" t="s">
        <v>267</v>
      </c>
      <c r="G162" s="196"/>
      <c r="H162" s="218">
        <v>344</v>
      </c>
      <c r="I162" s="199"/>
    </row>
    <row r="163" spans="1:9" ht="15" customHeight="1" x14ac:dyDescent="0.2">
      <c r="A163" s="193">
        <f t="shared" si="0"/>
        <v>159</v>
      </c>
      <c r="B163" s="194"/>
      <c r="C163" s="195" t="s">
        <v>268</v>
      </c>
      <c r="D163" s="195"/>
      <c r="E163" s="197"/>
      <c r="F163" s="195" t="s">
        <v>269</v>
      </c>
      <c r="G163" s="196"/>
      <c r="H163" s="198">
        <v>96</v>
      </c>
      <c r="I163" s="199"/>
    </row>
    <row r="164" spans="1:9" ht="15" customHeight="1" x14ac:dyDescent="0.2">
      <c r="A164" s="193">
        <f t="shared" si="0"/>
        <v>160</v>
      </c>
      <c r="B164" s="194"/>
      <c r="C164" s="195" t="s">
        <v>270</v>
      </c>
      <c r="D164" s="195"/>
      <c r="E164" s="197"/>
      <c r="F164" s="195" t="s">
        <v>271</v>
      </c>
      <c r="G164" s="196"/>
      <c r="H164" s="198">
        <f>ROUNDDOWN(148.46,0)</f>
        <v>148</v>
      </c>
      <c r="I164" s="199"/>
    </row>
    <row r="165" spans="1:9" ht="15" customHeight="1" x14ac:dyDescent="0.2">
      <c r="A165" s="193">
        <f t="shared" si="0"/>
        <v>161</v>
      </c>
      <c r="B165" s="194"/>
      <c r="C165" s="195" t="s">
        <v>272</v>
      </c>
      <c r="D165" s="196"/>
      <c r="E165" s="195"/>
      <c r="F165" s="195" t="s">
        <v>273</v>
      </c>
      <c r="G165" s="196"/>
      <c r="H165" s="198">
        <v>582</v>
      </c>
      <c r="I165" s="199"/>
    </row>
    <row r="166" spans="1:9" ht="15" customHeight="1" x14ac:dyDescent="0.2">
      <c r="A166" s="193">
        <f t="shared" si="0"/>
        <v>162</v>
      </c>
      <c r="B166" s="194"/>
      <c r="C166" s="195" t="s">
        <v>274</v>
      </c>
      <c r="D166" s="196"/>
      <c r="E166" s="195"/>
      <c r="F166" s="195" t="s">
        <v>269</v>
      </c>
      <c r="G166" s="196"/>
      <c r="H166" s="218">
        <v>130</v>
      </c>
      <c r="I166" s="199"/>
    </row>
    <row r="167" spans="1:9" ht="15" customHeight="1" x14ac:dyDescent="0.2">
      <c r="A167" s="193">
        <f t="shared" si="0"/>
        <v>163</v>
      </c>
      <c r="B167" s="194"/>
      <c r="C167" s="195" t="s">
        <v>275</v>
      </c>
      <c r="D167" s="196"/>
      <c r="E167" s="195"/>
      <c r="F167" s="195" t="s">
        <v>198</v>
      </c>
      <c r="G167" s="196"/>
      <c r="H167" s="218">
        <v>133</v>
      </c>
      <c r="I167" s="199"/>
    </row>
    <row r="168" spans="1:9" ht="15" customHeight="1" x14ac:dyDescent="0.2">
      <c r="A168" s="193">
        <f t="shared" si="0"/>
        <v>164</v>
      </c>
      <c r="B168" s="194"/>
      <c r="C168" s="195" t="s">
        <v>276</v>
      </c>
      <c r="D168" s="196"/>
      <c r="E168" s="195"/>
      <c r="F168" s="195" t="s">
        <v>82</v>
      </c>
      <c r="G168" s="196"/>
      <c r="H168" s="218">
        <v>436</v>
      </c>
      <c r="I168" s="199"/>
    </row>
    <row r="169" spans="1:9" ht="15" customHeight="1" x14ac:dyDescent="0.2">
      <c r="A169" s="193">
        <f t="shared" si="0"/>
        <v>165</v>
      </c>
      <c r="B169" s="194"/>
      <c r="C169" s="195" t="s">
        <v>277</v>
      </c>
      <c r="D169" s="196"/>
      <c r="E169" s="195"/>
      <c r="F169" s="195" t="s">
        <v>190</v>
      </c>
      <c r="G169" s="196"/>
      <c r="H169" s="218">
        <v>126</v>
      </c>
      <c r="I169" s="199"/>
    </row>
    <row r="170" spans="1:9" ht="15" customHeight="1" x14ac:dyDescent="0.2">
      <c r="A170" s="193">
        <f t="shared" si="0"/>
        <v>166</v>
      </c>
      <c r="B170" s="194"/>
      <c r="C170" s="195" t="s">
        <v>278</v>
      </c>
      <c r="D170" s="196"/>
      <c r="E170" s="195"/>
      <c r="F170" s="195" t="s">
        <v>279</v>
      </c>
      <c r="G170" s="196"/>
      <c r="H170" s="218">
        <v>281</v>
      </c>
      <c r="I170" s="214"/>
    </row>
    <row r="171" spans="1:9" ht="15" customHeight="1" x14ac:dyDescent="0.2">
      <c r="A171" s="193">
        <f t="shared" si="0"/>
        <v>167</v>
      </c>
      <c r="B171" s="194"/>
      <c r="C171" s="195" t="s">
        <v>280</v>
      </c>
      <c r="D171" s="196"/>
      <c r="E171" s="195"/>
      <c r="F171" s="195" t="s">
        <v>281</v>
      </c>
      <c r="G171" s="196"/>
      <c r="H171" s="218">
        <v>909</v>
      </c>
      <c r="I171" s="199"/>
    </row>
    <row r="172" spans="1:9" ht="15" customHeight="1" x14ac:dyDescent="0.2">
      <c r="A172" s="193">
        <f t="shared" si="0"/>
        <v>168</v>
      </c>
      <c r="B172" s="214"/>
      <c r="C172" s="195" t="s">
        <v>282</v>
      </c>
      <c r="D172" s="196"/>
      <c r="E172" s="195"/>
      <c r="F172" s="195" t="s">
        <v>283</v>
      </c>
      <c r="G172" s="196"/>
      <c r="H172" s="218">
        <v>258</v>
      </c>
      <c r="I172" s="199"/>
    </row>
    <row r="173" spans="1:9" ht="15" customHeight="1" x14ac:dyDescent="0.2">
      <c r="A173" s="193">
        <f t="shared" si="0"/>
        <v>169</v>
      </c>
      <c r="B173" s="214"/>
      <c r="C173" s="195" t="s">
        <v>284</v>
      </c>
      <c r="D173" s="196"/>
      <c r="E173" s="195"/>
      <c r="F173" s="195" t="s">
        <v>285</v>
      </c>
      <c r="G173" s="196"/>
      <c r="H173" s="218">
        <v>141</v>
      </c>
      <c r="I173" s="199"/>
    </row>
    <row r="174" spans="1:9" ht="15" customHeight="1" x14ac:dyDescent="0.2">
      <c r="A174" s="193">
        <f t="shared" si="0"/>
        <v>170</v>
      </c>
      <c r="B174" s="214"/>
      <c r="C174" s="195" t="s">
        <v>286</v>
      </c>
      <c r="D174" s="196"/>
      <c r="E174" s="195"/>
      <c r="F174" s="195" t="s">
        <v>98</v>
      </c>
      <c r="G174" s="196"/>
      <c r="H174" s="218">
        <v>358</v>
      </c>
      <c r="I174" s="199"/>
    </row>
    <row r="175" spans="1:9" ht="15" customHeight="1" x14ac:dyDescent="0.2">
      <c r="A175" s="193">
        <f t="shared" si="0"/>
        <v>171</v>
      </c>
      <c r="B175" s="214"/>
      <c r="C175" s="195" t="s">
        <v>287</v>
      </c>
      <c r="D175" s="196"/>
      <c r="E175" s="195"/>
      <c r="F175" s="195" t="s">
        <v>98</v>
      </c>
      <c r="G175" s="196"/>
      <c r="H175" s="218">
        <v>151</v>
      </c>
      <c r="I175" s="199"/>
    </row>
    <row r="176" spans="1:9" ht="15" customHeight="1" x14ac:dyDescent="0.2">
      <c r="A176" s="193">
        <f t="shared" si="0"/>
        <v>172</v>
      </c>
      <c r="B176" s="214"/>
      <c r="C176" s="195" t="s">
        <v>288</v>
      </c>
      <c r="D176" s="196"/>
      <c r="E176" s="195"/>
      <c r="F176" s="195" t="s">
        <v>213</v>
      </c>
      <c r="G176" s="196"/>
      <c r="H176" s="218">
        <v>153</v>
      </c>
      <c r="I176" s="199"/>
    </row>
    <row r="177" spans="1:9" ht="15" customHeight="1" x14ac:dyDescent="0.2">
      <c r="A177" s="193">
        <f t="shared" si="0"/>
        <v>173</v>
      </c>
      <c r="B177" s="214"/>
      <c r="C177" s="195" t="s">
        <v>289</v>
      </c>
      <c r="D177" s="196"/>
      <c r="E177" s="195"/>
      <c r="F177" s="195" t="s">
        <v>290</v>
      </c>
      <c r="G177" s="196"/>
      <c r="H177" s="218">
        <v>126</v>
      </c>
      <c r="I177" s="199"/>
    </row>
    <row r="178" spans="1:9" ht="15" customHeight="1" x14ac:dyDescent="0.2">
      <c r="A178" s="193">
        <f t="shared" si="0"/>
        <v>174</v>
      </c>
      <c r="B178" s="214"/>
      <c r="C178" s="195" t="s">
        <v>291</v>
      </c>
      <c r="D178" s="196"/>
      <c r="E178" s="195"/>
      <c r="F178" s="195" t="s">
        <v>292</v>
      </c>
      <c r="G178" s="196"/>
      <c r="H178" s="218">
        <v>120</v>
      </c>
      <c r="I178" s="199"/>
    </row>
    <row r="179" spans="1:9" ht="15" customHeight="1" x14ac:dyDescent="0.2">
      <c r="A179" s="193">
        <f t="shared" si="0"/>
        <v>175</v>
      </c>
      <c r="B179" s="214"/>
      <c r="C179" s="195" t="s">
        <v>293</v>
      </c>
      <c r="D179" s="196"/>
      <c r="E179" s="195"/>
      <c r="F179" s="195" t="s">
        <v>294</v>
      </c>
      <c r="G179" s="196"/>
      <c r="H179" s="218">
        <v>247</v>
      </c>
      <c r="I179" s="199"/>
    </row>
    <row r="180" spans="1:9" ht="15" customHeight="1" x14ac:dyDescent="0.2">
      <c r="A180" s="193">
        <f t="shared" si="0"/>
        <v>176</v>
      </c>
      <c r="B180" s="214"/>
      <c r="C180" s="195" t="s">
        <v>295</v>
      </c>
      <c r="D180" s="196"/>
      <c r="E180" s="195"/>
      <c r="F180" s="195" t="s">
        <v>247</v>
      </c>
      <c r="G180" s="196"/>
      <c r="H180" s="218">
        <v>719</v>
      </c>
      <c r="I180" s="199"/>
    </row>
    <row r="181" spans="1:9" ht="15" customHeight="1" x14ac:dyDescent="0.2">
      <c r="A181" s="193">
        <f t="shared" si="0"/>
        <v>177</v>
      </c>
      <c r="B181" s="214"/>
      <c r="C181" s="195" t="s">
        <v>296</v>
      </c>
      <c r="D181" s="196"/>
      <c r="E181" s="195"/>
      <c r="F181" s="195" t="s">
        <v>203</v>
      </c>
      <c r="G181" s="196"/>
      <c r="H181" s="218">
        <f>ROUNDDOWN(146.1,0)</f>
        <v>146</v>
      </c>
      <c r="I181" s="199"/>
    </row>
    <row r="182" spans="1:9" ht="15" customHeight="1" x14ac:dyDescent="0.2">
      <c r="A182" s="193">
        <f t="shared" si="0"/>
        <v>178</v>
      </c>
      <c r="B182" s="214"/>
      <c r="C182" s="195" t="s">
        <v>297</v>
      </c>
      <c r="D182" s="196"/>
      <c r="E182" s="195"/>
      <c r="F182" s="195" t="s">
        <v>298</v>
      </c>
      <c r="G182" s="196"/>
      <c r="H182" s="218">
        <v>120</v>
      </c>
      <c r="I182" s="199"/>
    </row>
    <row r="183" spans="1:9" ht="15" customHeight="1" x14ac:dyDescent="0.2">
      <c r="A183" s="193">
        <f t="shared" si="0"/>
        <v>179</v>
      </c>
      <c r="B183" s="214"/>
      <c r="C183" s="195" t="s">
        <v>299</v>
      </c>
      <c r="D183" s="196"/>
      <c r="E183" s="195"/>
      <c r="F183" s="195" t="s">
        <v>31</v>
      </c>
      <c r="G183" s="196"/>
      <c r="H183" s="218">
        <v>105</v>
      </c>
      <c r="I183" s="199"/>
    </row>
    <row r="184" spans="1:9" ht="15" customHeight="1" x14ac:dyDescent="0.2">
      <c r="A184" s="193">
        <f t="shared" si="0"/>
        <v>180</v>
      </c>
      <c r="B184" s="214"/>
      <c r="C184" s="195" t="s">
        <v>300</v>
      </c>
      <c r="D184" s="196"/>
      <c r="E184" s="195"/>
      <c r="F184" s="195" t="s">
        <v>301</v>
      </c>
      <c r="G184" s="196"/>
      <c r="H184" s="218">
        <v>118</v>
      </c>
      <c r="I184" s="199"/>
    </row>
    <row r="185" spans="1:9" ht="15" customHeight="1" x14ac:dyDescent="0.2">
      <c r="A185" s="193">
        <f t="shared" si="0"/>
        <v>181</v>
      </c>
      <c r="B185" s="214"/>
      <c r="C185" s="195" t="s">
        <v>302</v>
      </c>
      <c r="D185" s="196"/>
      <c r="E185" s="195"/>
      <c r="F185" s="195" t="s">
        <v>303</v>
      </c>
      <c r="G185" s="196"/>
      <c r="H185" s="218">
        <v>126</v>
      </c>
      <c r="I185" s="199"/>
    </row>
    <row r="186" spans="1:9" ht="15" customHeight="1" x14ac:dyDescent="0.2">
      <c r="A186" s="193">
        <f t="shared" si="0"/>
        <v>182</v>
      </c>
      <c r="B186" s="214"/>
      <c r="C186" s="195" t="s">
        <v>304</v>
      </c>
      <c r="D186" s="196"/>
      <c r="E186" s="195"/>
      <c r="F186" s="195" t="s">
        <v>303</v>
      </c>
      <c r="G186" s="196"/>
      <c r="H186" s="218">
        <v>174</v>
      </c>
      <c r="I186" s="199"/>
    </row>
    <row r="187" spans="1:9" ht="15" customHeight="1" x14ac:dyDescent="0.2">
      <c r="A187" s="193">
        <f t="shared" si="0"/>
        <v>183</v>
      </c>
      <c r="B187" s="214"/>
      <c r="C187" s="195" t="s">
        <v>305</v>
      </c>
      <c r="D187" s="196"/>
      <c r="E187" s="195"/>
      <c r="F187" s="195" t="s">
        <v>306</v>
      </c>
      <c r="G187" s="196"/>
      <c r="H187" s="218">
        <v>121</v>
      </c>
      <c r="I187" s="199"/>
    </row>
    <row r="188" spans="1:9" ht="15" customHeight="1" x14ac:dyDescent="0.2">
      <c r="A188" s="193">
        <f t="shared" si="0"/>
        <v>184</v>
      </c>
      <c r="B188" s="214"/>
      <c r="C188" s="195" t="s">
        <v>307</v>
      </c>
      <c r="D188" s="196"/>
      <c r="E188" s="195"/>
      <c r="F188" s="195" t="s">
        <v>182</v>
      </c>
      <c r="G188" s="196"/>
      <c r="H188" s="218">
        <v>148</v>
      </c>
      <c r="I188" s="199"/>
    </row>
    <row r="189" spans="1:9" ht="15" customHeight="1" x14ac:dyDescent="0.2">
      <c r="A189" s="193">
        <f t="shared" si="0"/>
        <v>185</v>
      </c>
      <c r="B189" s="214"/>
      <c r="C189" s="195" t="s">
        <v>308</v>
      </c>
      <c r="D189" s="196"/>
      <c r="E189" s="195"/>
      <c r="F189" s="195" t="s">
        <v>309</v>
      </c>
      <c r="G189" s="196"/>
      <c r="H189" s="218">
        <v>217</v>
      </c>
      <c r="I189" s="199"/>
    </row>
    <row r="190" spans="1:9" ht="15" customHeight="1" x14ac:dyDescent="0.2">
      <c r="A190" s="193">
        <f t="shared" si="0"/>
        <v>186</v>
      </c>
      <c r="B190" s="214"/>
      <c r="C190" s="195" t="s">
        <v>310</v>
      </c>
      <c r="D190" s="196"/>
      <c r="E190" s="195"/>
      <c r="F190" s="195" t="s">
        <v>311</v>
      </c>
      <c r="G190" s="196"/>
      <c r="H190" s="218">
        <v>98</v>
      </c>
      <c r="I190" s="199"/>
    </row>
    <row r="191" spans="1:9" ht="15" customHeight="1" x14ac:dyDescent="0.2">
      <c r="A191" s="193">
        <f t="shared" si="0"/>
        <v>187</v>
      </c>
      <c r="B191" s="214"/>
      <c r="C191" s="195" t="s">
        <v>312</v>
      </c>
      <c r="D191" s="196"/>
      <c r="E191" s="195"/>
      <c r="F191" s="195" t="s">
        <v>313</v>
      </c>
      <c r="G191" s="196"/>
      <c r="H191" s="218">
        <v>188</v>
      </c>
      <c r="I191" s="199"/>
    </row>
    <row r="192" spans="1:9" ht="15" customHeight="1" x14ac:dyDescent="0.2">
      <c r="A192" s="193">
        <f t="shared" si="0"/>
        <v>188</v>
      </c>
      <c r="B192" s="214"/>
      <c r="C192" s="195" t="s">
        <v>314</v>
      </c>
      <c r="D192" s="195"/>
      <c r="E192" s="197"/>
      <c r="F192" s="195" t="s">
        <v>315</v>
      </c>
      <c r="G192" s="196"/>
      <c r="H192" s="218">
        <v>167</v>
      </c>
      <c r="I192" s="214"/>
    </row>
    <row r="193" spans="1:9" ht="15" customHeight="1" x14ac:dyDescent="0.2">
      <c r="A193" s="193">
        <f t="shared" si="0"/>
        <v>189</v>
      </c>
      <c r="B193" s="214"/>
      <c r="C193" s="195" t="s">
        <v>316</v>
      </c>
      <c r="D193" s="196"/>
      <c r="E193" s="197"/>
      <c r="F193" s="195" t="s">
        <v>177</v>
      </c>
      <c r="G193" s="196"/>
      <c r="H193" s="218">
        <v>429</v>
      </c>
      <c r="I193" s="214"/>
    </row>
    <row r="194" spans="1:9" ht="15" customHeight="1" x14ac:dyDescent="0.2">
      <c r="A194" s="146">
        <f t="shared" si="0"/>
        <v>190</v>
      </c>
      <c r="B194" s="167"/>
      <c r="C194" s="148" t="s">
        <v>317</v>
      </c>
      <c r="D194" s="149"/>
      <c r="E194" s="150"/>
      <c r="F194" s="148" t="s">
        <v>318</v>
      </c>
      <c r="G194" s="149"/>
      <c r="H194" s="166">
        <v>334</v>
      </c>
      <c r="I194" s="168"/>
    </row>
    <row r="195" spans="1:9" ht="15" customHeight="1" x14ac:dyDescent="0.2">
      <c r="A195" s="146">
        <f>A194+1</f>
        <v>191</v>
      </c>
      <c r="B195" s="167"/>
      <c r="C195" s="148" t="s">
        <v>319</v>
      </c>
      <c r="D195" s="149"/>
      <c r="E195" s="150"/>
      <c r="F195" s="148" t="s">
        <v>320</v>
      </c>
      <c r="G195" s="149"/>
      <c r="H195" s="166">
        <v>90.29</v>
      </c>
      <c r="I195" s="168"/>
    </row>
    <row r="196" spans="1:9" ht="15" customHeight="1" x14ac:dyDescent="0.2">
      <c r="A196" s="146">
        <f>A195+1</f>
        <v>192</v>
      </c>
      <c r="B196" s="167"/>
      <c r="C196" s="148" t="s">
        <v>321</v>
      </c>
      <c r="D196" s="149"/>
      <c r="E196" s="150"/>
      <c r="F196" s="148" t="s">
        <v>322</v>
      </c>
      <c r="G196" s="149"/>
      <c r="H196" s="166">
        <f>ROUNDDOWN(254.65,0)</f>
        <v>254</v>
      </c>
      <c r="I196" s="168"/>
    </row>
    <row r="197" spans="1:9" ht="15" customHeight="1" x14ac:dyDescent="0.2">
      <c r="A197" s="146">
        <f>A196+1</f>
        <v>193</v>
      </c>
      <c r="B197" s="167"/>
      <c r="C197" s="148" t="s">
        <v>323</v>
      </c>
      <c r="D197" s="149"/>
      <c r="E197" s="150"/>
      <c r="F197" s="148" t="s">
        <v>322</v>
      </c>
      <c r="G197" s="149"/>
      <c r="H197" s="166">
        <f>ROUNDDOWN(159.69,0)</f>
        <v>159</v>
      </c>
      <c r="I197" s="168"/>
    </row>
    <row r="198" spans="1:9" ht="15" customHeight="1" x14ac:dyDescent="0.2">
      <c r="A198" s="146">
        <v>194</v>
      </c>
      <c r="B198" s="167"/>
      <c r="C198" s="148" t="s">
        <v>324</v>
      </c>
      <c r="D198" s="149"/>
      <c r="E198" s="150"/>
      <c r="F198" s="148" t="s">
        <v>325</v>
      </c>
      <c r="G198" s="149"/>
      <c r="H198" s="166">
        <v>288</v>
      </c>
      <c r="I198" s="168"/>
    </row>
    <row r="199" spans="1:9" ht="15" customHeight="1" x14ac:dyDescent="0.2">
      <c r="A199" s="146">
        <f t="shared" si="0"/>
        <v>195</v>
      </c>
      <c r="B199" s="167"/>
      <c r="C199" s="148" t="s">
        <v>326</v>
      </c>
      <c r="D199" s="149"/>
      <c r="E199" s="148"/>
      <c r="F199" s="148" t="s">
        <v>327</v>
      </c>
      <c r="G199" s="149"/>
      <c r="H199" s="151">
        <v>195</v>
      </c>
      <c r="I199" s="168"/>
    </row>
    <row r="200" spans="1:9" ht="15" customHeight="1" x14ac:dyDescent="0.2">
      <c r="A200" s="146">
        <f t="shared" si="0"/>
        <v>196</v>
      </c>
      <c r="B200" s="167"/>
      <c r="C200" s="148" t="s">
        <v>328</v>
      </c>
      <c r="D200" s="149"/>
      <c r="E200" s="148"/>
      <c r="F200" s="148" t="s">
        <v>329</v>
      </c>
      <c r="G200" s="149"/>
      <c r="H200" s="166">
        <v>131</v>
      </c>
      <c r="I200" s="168"/>
    </row>
    <row r="201" spans="1:9" ht="15" customHeight="1" x14ac:dyDescent="0.2">
      <c r="A201" s="146">
        <f t="shared" si="0"/>
        <v>197</v>
      </c>
      <c r="B201" s="167"/>
      <c r="C201" s="148" t="s">
        <v>330</v>
      </c>
      <c r="D201" s="149"/>
      <c r="E201" s="150"/>
      <c r="F201" s="148" t="s">
        <v>182</v>
      </c>
      <c r="G201" s="149"/>
      <c r="H201" s="166">
        <f>ROUNDDOWN(158.09,0)</f>
        <v>158</v>
      </c>
      <c r="I201" s="168"/>
    </row>
    <row r="202" spans="1:9" ht="15" customHeight="1" x14ac:dyDescent="0.2">
      <c r="A202" s="146">
        <f t="shared" si="0"/>
        <v>198</v>
      </c>
      <c r="B202" s="167"/>
      <c r="C202" s="148" t="s">
        <v>331</v>
      </c>
      <c r="D202" s="149"/>
      <c r="E202" s="150"/>
      <c r="F202" s="148" t="s">
        <v>182</v>
      </c>
      <c r="G202" s="149"/>
      <c r="H202" s="166">
        <v>116</v>
      </c>
      <c r="I202" s="178"/>
    </row>
    <row r="203" spans="1:9" ht="15" customHeight="1" x14ac:dyDescent="0.2">
      <c r="A203" s="146">
        <f t="shared" si="0"/>
        <v>199</v>
      </c>
      <c r="B203" s="167"/>
      <c r="C203" s="148" t="s">
        <v>332</v>
      </c>
      <c r="D203" s="149"/>
      <c r="E203" s="150"/>
      <c r="F203" s="148" t="s">
        <v>187</v>
      </c>
      <c r="G203" s="149"/>
      <c r="H203" s="166">
        <v>132</v>
      </c>
      <c r="I203" s="178"/>
    </row>
    <row r="204" spans="1:9" ht="15" customHeight="1" x14ac:dyDescent="0.2">
      <c r="A204" s="154">
        <f t="shared" si="0"/>
        <v>200</v>
      </c>
      <c r="B204" s="169"/>
      <c r="C204" s="156" t="s">
        <v>333</v>
      </c>
      <c r="D204" s="157"/>
      <c r="E204" s="158"/>
      <c r="F204" s="156" t="s">
        <v>334</v>
      </c>
      <c r="G204" s="157"/>
      <c r="H204" s="174">
        <v>991</v>
      </c>
      <c r="I204" s="178">
        <f>SUM(H155:H204)</f>
        <v>12225.29</v>
      </c>
    </row>
    <row r="205" spans="1:9" ht="15" customHeight="1" x14ac:dyDescent="0.2">
      <c r="A205" s="146">
        <f t="shared" si="0"/>
        <v>201</v>
      </c>
      <c r="B205" s="167"/>
      <c r="C205" s="148" t="s">
        <v>335</v>
      </c>
      <c r="D205" s="149"/>
      <c r="E205" s="150"/>
      <c r="F205" s="148" t="s">
        <v>185</v>
      </c>
      <c r="G205" s="149"/>
      <c r="H205" s="166">
        <v>149</v>
      </c>
      <c r="I205" s="178"/>
    </row>
    <row r="206" spans="1:9" ht="15" customHeight="1" x14ac:dyDescent="0.2">
      <c r="A206" s="146">
        <f t="shared" si="0"/>
        <v>202</v>
      </c>
      <c r="B206" s="167"/>
      <c r="C206" s="148" t="s">
        <v>336</v>
      </c>
      <c r="D206" s="148"/>
      <c r="E206" s="150"/>
      <c r="F206" s="148" t="s">
        <v>82</v>
      </c>
      <c r="G206" s="149"/>
      <c r="H206" s="166">
        <f>ROUNDDOWN(103.21,0)</f>
        <v>103</v>
      </c>
      <c r="I206" s="178"/>
    </row>
    <row r="207" spans="1:9" ht="15" customHeight="1" x14ac:dyDescent="0.2">
      <c r="A207" s="146">
        <f t="shared" si="0"/>
        <v>203</v>
      </c>
      <c r="B207" s="147"/>
      <c r="C207" s="148" t="s">
        <v>337</v>
      </c>
      <c r="D207" s="149"/>
      <c r="E207" s="148"/>
      <c r="F207" s="148" t="s">
        <v>338</v>
      </c>
      <c r="G207" s="149"/>
      <c r="H207" s="166">
        <v>3512</v>
      </c>
      <c r="I207" s="168"/>
    </row>
    <row r="208" spans="1:9" ht="15" customHeight="1" x14ac:dyDescent="0.2">
      <c r="A208" s="146">
        <f t="shared" si="0"/>
        <v>204</v>
      </c>
      <c r="B208" s="167"/>
      <c r="C208" s="148" t="s">
        <v>339</v>
      </c>
      <c r="D208" s="149"/>
      <c r="E208" s="148"/>
      <c r="F208" s="148" t="s">
        <v>140</v>
      </c>
      <c r="G208" s="149"/>
      <c r="H208" s="166">
        <v>182</v>
      </c>
      <c r="I208" s="178"/>
    </row>
    <row r="209" spans="1:9" ht="15" customHeight="1" x14ac:dyDescent="0.2">
      <c r="A209" s="146">
        <f t="shared" si="0"/>
        <v>205</v>
      </c>
      <c r="B209" s="167"/>
      <c r="C209" s="148" t="s">
        <v>340</v>
      </c>
      <c r="D209" s="149"/>
      <c r="E209" s="148"/>
      <c r="F209" s="148" t="s">
        <v>203</v>
      </c>
      <c r="G209" s="149"/>
      <c r="H209" s="166">
        <v>105</v>
      </c>
      <c r="I209" s="178"/>
    </row>
    <row r="210" spans="1:9" ht="15" customHeight="1" x14ac:dyDescent="0.2">
      <c r="A210" s="154">
        <f t="shared" si="0"/>
        <v>206</v>
      </c>
      <c r="B210" s="169"/>
      <c r="C210" s="156" t="s">
        <v>341</v>
      </c>
      <c r="D210" s="157"/>
      <c r="E210" s="156"/>
      <c r="F210" s="156" t="s">
        <v>342</v>
      </c>
      <c r="G210" s="157"/>
      <c r="H210" s="159">
        <v>515</v>
      </c>
      <c r="I210" s="178"/>
    </row>
    <row r="211" spans="1:9" ht="15" customHeight="1" x14ac:dyDescent="0.2">
      <c r="A211" s="170"/>
      <c r="B211" s="171"/>
      <c r="C211" s="172" t="s">
        <v>343</v>
      </c>
      <c r="D211" s="173"/>
      <c r="E211" s="171"/>
      <c r="F211" s="172"/>
      <c r="G211" s="173"/>
      <c r="H211" s="179">
        <f>SUM(H5:H210)</f>
        <v>878998.29</v>
      </c>
      <c r="I211" s="178"/>
    </row>
    <row r="212" spans="1:9" ht="15" customHeight="1" x14ac:dyDescent="0.2">
      <c r="A212" s="7" t="s">
        <v>344</v>
      </c>
      <c r="B212" s="14"/>
      <c r="C212" s="7"/>
      <c r="D212" s="7"/>
      <c r="E212" s="7"/>
      <c r="F212" s="7"/>
      <c r="G212" s="7"/>
      <c r="H212" s="41"/>
      <c r="I212" s="41"/>
    </row>
    <row r="213" spans="1:9" x14ac:dyDescent="0.2">
      <c r="A213" s="7"/>
      <c r="B213" s="7"/>
      <c r="C213" s="7"/>
      <c r="D213" s="7"/>
      <c r="E213" s="7"/>
      <c r="F213" s="7"/>
      <c r="G213" s="7"/>
      <c r="H213" s="41"/>
      <c r="I213" s="41"/>
    </row>
    <row r="221" spans="1:9" x14ac:dyDescent="0.2">
      <c r="H221" s="186"/>
    </row>
  </sheetData>
  <mergeCells count="3">
    <mergeCell ref="A3:F3"/>
    <mergeCell ref="B4:D4"/>
    <mergeCell ref="E4:G4"/>
  </mergeCells>
  <phoneticPr fontId="3"/>
  <pageMargins left="0.70866141732283472" right="0.70866141732283472" top="0.74803149606299213" bottom="0.74803149606299213" header="0.31496062992125984" footer="0.31496062992125984"/>
  <pageSetup paperSize="9" scale="89" orientation="portrait" r:id="rId1"/>
  <rowBreaks count="4" manualBreakCount="4">
    <brk id="54" max="16383" man="1"/>
    <brk id="104" max="16383" man="1"/>
    <brk id="154" max="16383" man="1"/>
    <brk id="204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19"/>
  <sheetViews>
    <sheetView view="pageBreakPreview" zoomScale="90" zoomScaleNormal="100" zoomScaleSheetLayoutView="90" workbookViewId="0">
      <selection activeCell="A3" sqref="A3:F3"/>
    </sheetView>
  </sheetViews>
  <sheetFormatPr defaultRowHeight="12" x14ac:dyDescent="0.2"/>
  <cols>
    <col min="1" max="1" width="5.19921875" style="186" customWidth="1"/>
    <col min="2" max="2" width="2.69921875" style="186" customWidth="1"/>
    <col min="3" max="3" width="15.69921875" style="186" customWidth="1"/>
    <col min="4" max="5" width="2.69921875" style="186" customWidth="1"/>
    <col min="6" max="6" width="15.69921875" style="186" customWidth="1"/>
    <col min="7" max="7" width="2.69921875" style="186" customWidth="1"/>
    <col min="8" max="8" width="19.69921875" style="229" customWidth="1"/>
    <col min="9" max="9" width="7.796875" style="229" bestFit="1" customWidth="1"/>
    <col min="10" max="16384" width="8.796875" style="186"/>
  </cols>
  <sheetData>
    <row r="1" spans="1:9" s="182" customFormat="1" ht="18" customHeight="1" x14ac:dyDescent="0.2">
      <c r="A1" s="180" t="s">
        <v>0</v>
      </c>
      <c r="B1" s="181"/>
      <c r="C1" s="181"/>
      <c r="D1" s="181"/>
      <c r="E1" s="181"/>
      <c r="H1" s="183" t="s">
        <v>347</v>
      </c>
      <c r="I1" s="184"/>
    </row>
    <row r="2" spans="1:9" ht="15" customHeight="1" x14ac:dyDescent="0.2">
      <c r="A2" s="185"/>
      <c r="B2" s="185"/>
      <c r="C2" s="185"/>
      <c r="D2" s="185"/>
      <c r="E2" s="185"/>
      <c r="H2" s="187" t="s">
        <v>348</v>
      </c>
      <c r="I2" s="188"/>
    </row>
    <row r="3" spans="1:9" ht="15" customHeight="1" x14ac:dyDescent="0.2">
      <c r="A3" s="234"/>
      <c r="B3" s="234"/>
      <c r="C3" s="234"/>
      <c r="D3" s="234"/>
      <c r="E3" s="234"/>
      <c r="F3" s="234"/>
      <c r="H3" s="187"/>
      <c r="I3" s="188"/>
    </row>
    <row r="4" spans="1:9" s="192" customFormat="1" ht="18" customHeight="1" x14ac:dyDescent="0.2">
      <c r="A4" s="189" t="s">
        <v>3</v>
      </c>
      <c r="B4" s="231" t="s">
        <v>4</v>
      </c>
      <c r="C4" s="232"/>
      <c r="D4" s="233"/>
      <c r="E4" s="231" t="s">
        <v>5</v>
      </c>
      <c r="F4" s="232"/>
      <c r="G4" s="233"/>
      <c r="H4" s="190" t="s">
        <v>6</v>
      </c>
      <c r="I4" s="191"/>
    </row>
    <row r="5" spans="1:9" ht="15" customHeight="1" x14ac:dyDescent="0.2">
      <c r="A5" s="193">
        <v>1</v>
      </c>
      <c r="B5" s="194"/>
      <c r="C5" s="195" t="s">
        <v>7</v>
      </c>
      <c r="D5" s="196"/>
      <c r="E5" s="197"/>
      <c r="F5" s="195" t="s">
        <v>8</v>
      </c>
      <c r="G5" s="196"/>
      <c r="H5" s="198">
        <v>2508</v>
      </c>
      <c r="I5" s="199"/>
    </row>
    <row r="6" spans="1:9" ht="15" customHeight="1" x14ac:dyDescent="0.2">
      <c r="A6" s="193">
        <v>2</v>
      </c>
      <c r="B6" s="194"/>
      <c r="C6" s="195" t="s">
        <v>9</v>
      </c>
      <c r="D6" s="196"/>
      <c r="E6" s="197"/>
      <c r="F6" s="195" t="s">
        <v>10</v>
      </c>
      <c r="G6" s="196"/>
      <c r="H6" s="198">
        <v>6974</v>
      </c>
      <c r="I6" s="199"/>
    </row>
    <row r="7" spans="1:9" ht="15" customHeight="1" x14ac:dyDescent="0.2">
      <c r="A7" s="193">
        <v>3</v>
      </c>
      <c r="B7" s="194"/>
      <c r="C7" s="195" t="s">
        <v>11</v>
      </c>
      <c r="D7" s="196"/>
      <c r="E7" s="197"/>
      <c r="F7" s="195" t="s">
        <v>12</v>
      </c>
      <c r="G7" s="196"/>
      <c r="H7" s="198">
        <v>1369</v>
      </c>
      <c r="I7" s="199"/>
    </row>
    <row r="8" spans="1:9" ht="15" customHeight="1" x14ac:dyDescent="0.2">
      <c r="A8" s="193">
        <v>4</v>
      </c>
      <c r="B8" s="194"/>
      <c r="C8" s="195" t="s">
        <v>13</v>
      </c>
      <c r="D8" s="196"/>
      <c r="E8" s="197"/>
      <c r="F8" s="195" t="s">
        <v>14</v>
      </c>
      <c r="G8" s="196"/>
      <c r="H8" s="198">
        <v>2580</v>
      </c>
      <c r="I8" s="199"/>
    </row>
    <row r="9" spans="1:9" ht="15" customHeight="1" x14ac:dyDescent="0.2">
      <c r="A9" s="193">
        <v>5</v>
      </c>
      <c r="B9" s="194"/>
      <c r="C9" s="195" t="s">
        <v>15</v>
      </c>
      <c r="D9" s="196"/>
      <c r="E9" s="197"/>
      <c r="F9" s="195" t="s">
        <v>16</v>
      </c>
      <c r="G9" s="196"/>
      <c r="H9" s="198">
        <v>1818</v>
      </c>
      <c r="I9" s="199"/>
    </row>
    <row r="10" spans="1:9" ht="15" customHeight="1" x14ac:dyDescent="0.2">
      <c r="A10" s="193">
        <v>6</v>
      </c>
      <c r="B10" s="194"/>
      <c r="C10" s="195" t="s">
        <v>17</v>
      </c>
      <c r="D10" s="196"/>
      <c r="E10" s="197"/>
      <c r="F10" s="195" t="s">
        <v>18</v>
      </c>
      <c r="G10" s="196"/>
      <c r="H10" s="198">
        <v>2322</v>
      </c>
      <c r="I10" s="199"/>
    </row>
    <row r="11" spans="1:9" ht="15" customHeight="1" x14ac:dyDescent="0.2">
      <c r="A11" s="193">
        <v>7</v>
      </c>
      <c r="B11" s="194"/>
      <c r="C11" s="195" t="s">
        <v>19</v>
      </c>
      <c r="D11" s="196"/>
      <c r="E11" s="197"/>
      <c r="F11" s="195" t="s">
        <v>18</v>
      </c>
      <c r="G11" s="196"/>
      <c r="H11" s="198">
        <v>2384</v>
      </c>
      <c r="I11" s="199"/>
    </row>
    <row r="12" spans="1:9" ht="15" customHeight="1" x14ac:dyDescent="0.2">
      <c r="A12" s="193">
        <v>8</v>
      </c>
      <c r="B12" s="194"/>
      <c r="C12" s="195" t="s">
        <v>20</v>
      </c>
      <c r="D12" s="196"/>
      <c r="E12" s="197"/>
      <c r="F12" s="195" t="s">
        <v>21</v>
      </c>
      <c r="G12" s="196"/>
      <c r="H12" s="198">
        <v>1195</v>
      </c>
      <c r="I12" s="199"/>
    </row>
    <row r="13" spans="1:9" ht="15" customHeight="1" x14ac:dyDescent="0.2">
      <c r="A13" s="193">
        <v>9</v>
      </c>
      <c r="B13" s="194"/>
      <c r="C13" s="195" t="s">
        <v>22</v>
      </c>
      <c r="D13" s="196"/>
      <c r="E13" s="197"/>
      <c r="F13" s="195" t="s">
        <v>21</v>
      </c>
      <c r="G13" s="196"/>
      <c r="H13" s="198">
        <v>1195</v>
      </c>
      <c r="I13" s="199"/>
    </row>
    <row r="14" spans="1:9" ht="15" customHeight="1" x14ac:dyDescent="0.2">
      <c r="A14" s="193">
        <v>10</v>
      </c>
      <c r="B14" s="194"/>
      <c r="C14" s="195" t="s">
        <v>23</v>
      </c>
      <c r="D14" s="196"/>
      <c r="E14" s="197"/>
      <c r="F14" s="195" t="s">
        <v>24</v>
      </c>
      <c r="G14" s="196"/>
      <c r="H14" s="198">
        <v>6586</v>
      </c>
      <c r="I14" s="199"/>
    </row>
    <row r="15" spans="1:9" ht="15" customHeight="1" x14ac:dyDescent="0.2">
      <c r="A15" s="193">
        <v>11</v>
      </c>
      <c r="B15" s="194"/>
      <c r="C15" s="195" t="s">
        <v>25</v>
      </c>
      <c r="D15" s="196"/>
      <c r="E15" s="197"/>
      <c r="F15" s="195" t="s">
        <v>24</v>
      </c>
      <c r="G15" s="196"/>
      <c r="H15" s="198">
        <v>2694</v>
      </c>
      <c r="I15" s="199"/>
    </row>
    <row r="16" spans="1:9" ht="15" customHeight="1" x14ac:dyDescent="0.2">
      <c r="A16" s="193">
        <v>12</v>
      </c>
      <c r="B16" s="194"/>
      <c r="C16" s="195" t="s">
        <v>26</v>
      </c>
      <c r="D16" s="196"/>
      <c r="E16" s="197"/>
      <c r="F16" s="195" t="s">
        <v>27</v>
      </c>
      <c r="G16" s="196"/>
      <c r="H16" s="198">
        <v>3067</v>
      </c>
      <c r="I16" s="199"/>
    </row>
    <row r="17" spans="1:9" ht="15" customHeight="1" x14ac:dyDescent="0.2">
      <c r="A17" s="193">
        <v>13</v>
      </c>
      <c r="B17" s="194"/>
      <c r="C17" s="195" t="s">
        <v>28</v>
      </c>
      <c r="D17" s="196"/>
      <c r="E17" s="197"/>
      <c r="F17" s="195" t="s">
        <v>29</v>
      </c>
      <c r="G17" s="196"/>
      <c r="H17" s="198">
        <v>2506</v>
      </c>
      <c r="I17" s="199"/>
    </row>
    <row r="18" spans="1:9" ht="15" customHeight="1" x14ac:dyDescent="0.2">
      <c r="A18" s="193">
        <v>14</v>
      </c>
      <c r="B18" s="194"/>
      <c r="C18" s="195" t="s">
        <v>30</v>
      </c>
      <c r="D18" s="196"/>
      <c r="E18" s="197"/>
      <c r="F18" s="195" t="s">
        <v>31</v>
      </c>
      <c r="G18" s="196"/>
      <c r="H18" s="198">
        <v>5583</v>
      </c>
      <c r="I18" s="199"/>
    </row>
    <row r="19" spans="1:9" ht="15" customHeight="1" x14ac:dyDescent="0.2">
      <c r="A19" s="193">
        <v>15</v>
      </c>
      <c r="B19" s="194"/>
      <c r="C19" s="195" t="s">
        <v>32</v>
      </c>
      <c r="D19" s="196"/>
      <c r="E19" s="197"/>
      <c r="F19" s="195" t="s">
        <v>33</v>
      </c>
      <c r="G19" s="196"/>
      <c r="H19" s="198">
        <v>896</v>
      </c>
      <c r="I19" s="199"/>
    </row>
    <row r="20" spans="1:9" ht="15" customHeight="1" x14ac:dyDescent="0.2">
      <c r="A20" s="193">
        <v>16</v>
      </c>
      <c r="B20" s="194"/>
      <c r="C20" s="195" t="s">
        <v>34</v>
      </c>
      <c r="D20" s="196"/>
      <c r="E20" s="197"/>
      <c r="F20" s="195" t="s">
        <v>35</v>
      </c>
      <c r="G20" s="196"/>
      <c r="H20" s="198">
        <v>1509</v>
      </c>
      <c r="I20" s="199"/>
    </row>
    <row r="21" spans="1:9" ht="15" customHeight="1" x14ac:dyDescent="0.2">
      <c r="A21" s="193">
        <v>17</v>
      </c>
      <c r="B21" s="194"/>
      <c r="C21" s="195" t="s">
        <v>36</v>
      </c>
      <c r="D21" s="196"/>
      <c r="E21" s="197"/>
      <c r="F21" s="195" t="s">
        <v>35</v>
      </c>
      <c r="G21" s="196"/>
      <c r="H21" s="198">
        <v>3900</v>
      </c>
      <c r="I21" s="199"/>
    </row>
    <row r="22" spans="1:9" ht="15" customHeight="1" x14ac:dyDescent="0.2">
      <c r="A22" s="193">
        <v>18</v>
      </c>
      <c r="B22" s="194"/>
      <c r="C22" s="195" t="s">
        <v>37</v>
      </c>
      <c r="D22" s="196"/>
      <c r="E22" s="197"/>
      <c r="F22" s="195" t="s">
        <v>38</v>
      </c>
      <c r="G22" s="196"/>
      <c r="H22" s="198">
        <v>968</v>
      </c>
      <c r="I22" s="199"/>
    </row>
    <row r="23" spans="1:9" ht="15" customHeight="1" x14ac:dyDescent="0.2">
      <c r="A23" s="193">
        <v>19</v>
      </c>
      <c r="B23" s="194"/>
      <c r="C23" s="195" t="s">
        <v>39</v>
      </c>
      <c r="D23" s="196"/>
      <c r="E23" s="197"/>
      <c r="F23" s="195" t="s">
        <v>40</v>
      </c>
      <c r="G23" s="196"/>
      <c r="H23" s="198">
        <v>2278</v>
      </c>
      <c r="I23" s="199"/>
    </row>
    <row r="24" spans="1:9" ht="15" customHeight="1" x14ac:dyDescent="0.2">
      <c r="A24" s="193">
        <v>20</v>
      </c>
      <c r="B24" s="194"/>
      <c r="C24" s="195" t="s">
        <v>41</v>
      </c>
      <c r="D24" s="196"/>
      <c r="E24" s="197"/>
      <c r="F24" s="195" t="s">
        <v>42</v>
      </c>
      <c r="G24" s="196"/>
      <c r="H24" s="198">
        <v>1974</v>
      </c>
      <c r="I24" s="199"/>
    </row>
    <row r="25" spans="1:9" ht="15" customHeight="1" x14ac:dyDescent="0.2">
      <c r="A25" s="193">
        <v>21</v>
      </c>
      <c r="B25" s="194"/>
      <c r="C25" s="195" t="s">
        <v>43</v>
      </c>
      <c r="D25" s="196"/>
      <c r="E25" s="197"/>
      <c r="F25" s="195" t="s">
        <v>44</v>
      </c>
      <c r="G25" s="196"/>
      <c r="H25" s="198">
        <v>1818</v>
      </c>
      <c r="I25" s="199"/>
    </row>
    <row r="26" spans="1:9" ht="15" customHeight="1" x14ac:dyDescent="0.2">
      <c r="A26" s="193">
        <v>22</v>
      </c>
      <c r="B26" s="194"/>
      <c r="C26" s="195" t="s">
        <v>45</v>
      </c>
      <c r="D26" s="196"/>
      <c r="E26" s="197"/>
      <c r="F26" s="195" t="s">
        <v>46</v>
      </c>
      <c r="G26" s="196"/>
      <c r="H26" s="198">
        <v>1654</v>
      </c>
      <c r="I26" s="199"/>
    </row>
    <row r="27" spans="1:9" ht="15" customHeight="1" x14ac:dyDescent="0.2">
      <c r="A27" s="193">
        <v>23</v>
      </c>
      <c r="B27" s="194"/>
      <c r="C27" s="195" t="s">
        <v>47</v>
      </c>
      <c r="D27" s="196"/>
      <c r="E27" s="197"/>
      <c r="F27" s="195" t="s">
        <v>48</v>
      </c>
      <c r="G27" s="196"/>
      <c r="H27" s="198">
        <v>2704</v>
      </c>
      <c r="I27" s="199"/>
    </row>
    <row r="28" spans="1:9" ht="15" customHeight="1" x14ac:dyDescent="0.2">
      <c r="A28" s="193">
        <v>24</v>
      </c>
      <c r="B28" s="194"/>
      <c r="C28" s="195" t="s">
        <v>49</v>
      </c>
      <c r="D28" s="196"/>
      <c r="E28" s="197"/>
      <c r="F28" s="195" t="s">
        <v>50</v>
      </c>
      <c r="G28" s="196"/>
      <c r="H28" s="198">
        <v>1411</v>
      </c>
      <c r="I28" s="199"/>
    </row>
    <row r="29" spans="1:9" ht="15" customHeight="1" x14ac:dyDescent="0.2">
      <c r="A29" s="193">
        <v>25</v>
      </c>
      <c r="B29" s="194"/>
      <c r="C29" s="195" t="s">
        <v>51</v>
      </c>
      <c r="D29" s="196"/>
      <c r="E29" s="197"/>
      <c r="F29" s="195" t="s">
        <v>52</v>
      </c>
      <c r="G29" s="196"/>
      <c r="H29" s="198">
        <v>1295</v>
      </c>
      <c r="I29" s="199"/>
    </row>
    <row r="30" spans="1:9" ht="15" customHeight="1" x14ac:dyDescent="0.2">
      <c r="A30" s="193">
        <v>26</v>
      </c>
      <c r="B30" s="194"/>
      <c r="C30" s="195" t="s">
        <v>53</v>
      </c>
      <c r="D30" s="196"/>
      <c r="E30" s="197"/>
      <c r="F30" s="195" t="s">
        <v>10</v>
      </c>
      <c r="G30" s="196"/>
      <c r="H30" s="198">
        <v>3020</v>
      </c>
      <c r="I30" s="199"/>
    </row>
    <row r="31" spans="1:9" ht="15" customHeight="1" x14ac:dyDescent="0.2">
      <c r="A31" s="193">
        <v>27</v>
      </c>
      <c r="B31" s="194"/>
      <c r="C31" s="195" t="s">
        <v>54</v>
      </c>
      <c r="D31" s="196"/>
      <c r="E31" s="197"/>
      <c r="F31" s="195" t="s">
        <v>55</v>
      </c>
      <c r="G31" s="196"/>
      <c r="H31" s="198">
        <v>4959</v>
      </c>
      <c r="I31" s="199"/>
    </row>
    <row r="32" spans="1:9" ht="15" customHeight="1" x14ac:dyDescent="0.2">
      <c r="A32" s="193">
        <v>28</v>
      </c>
      <c r="B32" s="194"/>
      <c r="C32" s="195" t="s">
        <v>56</v>
      </c>
      <c r="D32" s="196"/>
      <c r="E32" s="197"/>
      <c r="F32" s="195" t="s">
        <v>57</v>
      </c>
      <c r="G32" s="196"/>
      <c r="H32" s="198">
        <v>2942</v>
      </c>
      <c r="I32" s="199"/>
    </row>
    <row r="33" spans="1:9" ht="15" customHeight="1" x14ac:dyDescent="0.2">
      <c r="A33" s="193">
        <v>29</v>
      </c>
      <c r="B33" s="194"/>
      <c r="C33" s="195" t="s">
        <v>58</v>
      </c>
      <c r="D33" s="196"/>
      <c r="E33" s="197"/>
      <c r="F33" s="195" t="s">
        <v>59</v>
      </c>
      <c r="G33" s="196"/>
      <c r="H33" s="198">
        <v>2199</v>
      </c>
      <c r="I33" s="199"/>
    </row>
    <row r="34" spans="1:9" ht="15" customHeight="1" x14ac:dyDescent="0.2">
      <c r="A34" s="193">
        <v>30</v>
      </c>
      <c r="B34" s="194"/>
      <c r="C34" s="195" t="s">
        <v>60</v>
      </c>
      <c r="D34" s="196"/>
      <c r="E34" s="197"/>
      <c r="F34" s="195" t="s">
        <v>61</v>
      </c>
      <c r="G34" s="196"/>
      <c r="H34" s="198">
        <v>3467</v>
      </c>
      <c r="I34" s="199"/>
    </row>
    <row r="35" spans="1:9" ht="15" customHeight="1" x14ac:dyDescent="0.2">
      <c r="A35" s="193">
        <v>31</v>
      </c>
      <c r="B35" s="194"/>
      <c r="C35" s="195" t="s">
        <v>62</v>
      </c>
      <c r="D35" s="196"/>
      <c r="E35" s="197"/>
      <c r="F35" s="195" t="s">
        <v>31</v>
      </c>
      <c r="G35" s="196"/>
      <c r="H35" s="198">
        <v>640</v>
      </c>
      <c r="I35" s="199"/>
    </row>
    <row r="36" spans="1:9" ht="15" customHeight="1" x14ac:dyDescent="0.2">
      <c r="A36" s="193">
        <v>32</v>
      </c>
      <c r="B36" s="194"/>
      <c r="C36" s="195" t="s">
        <v>63</v>
      </c>
      <c r="D36" s="196"/>
      <c r="E36" s="197"/>
      <c r="F36" s="195" t="s">
        <v>31</v>
      </c>
      <c r="G36" s="196"/>
      <c r="H36" s="198">
        <v>1242</v>
      </c>
      <c r="I36" s="199"/>
    </row>
    <row r="37" spans="1:9" ht="15" customHeight="1" x14ac:dyDescent="0.2">
      <c r="A37" s="193">
        <v>33</v>
      </c>
      <c r="B37" s="194"/>
      <c r="C37" s="195" t="s">
        <v>64</v>
      </c>
      <c r="D37" s="196"/>
      <c r="E37" s="197"/>
      <c r="F37" s="195" t="s">
        <v>65</v>
      </c>
      <c r="G37" s="196"/>
      <c r="H37" s="198">
        <v>528</v>
      </c>
      <c r="I37" s="199"/>
    </row>
    <row r="38" spans="1:9" ht="15" customHeight="1" x14ac:dyDescent="0.2">
      <c r="A38" s="193">
        <v>34</v>
      </c>
      <c r="B38" s="194"/>
      <c r="C38" s="195" t="s">
        <v>66</v>
      </c>
      <c r="D38" s="196"/>
      <c r="E38" s="197"/>
      <c r="F38" s="195" t="s">
        <v>67</v>
      </c>
      <c r="G38" s="196"/>
      <c r="H38" s="198">
        <v>3813</v>
      </c>
      <c r="I38" s="199"/>
    </row>
    <row r="39" spans="1:9" ht="15" customHeight="1" x14ac:dyDescent="0.2">
      <c r="A39" s="193">
        <v>35</v>
      </c>
      <c r="B39" s="194"/>
      <c r="C39" s="195" t="s">
        <v>68</v>
      </c>
      <c r="D39" s="196"/>
      <c r="E39" s="197"/>
      <c r="F39" s="195" t="s">
        <v>52</v>
      </c>
      <c r="G39" s="196"/>
      <c r="H39" s="198">
        <v>3165</v>
      </c>
      <c r="I39" s="199"/>
    </row>
    <row r="40" spans="1:9" ht="15" customHeight="1" x14ac:dyDescent="0.2">
      <c r="A40" s="193">
        <v>36</v>
      </c>
      <c r="B40" s="194"/>
      <c r="C40" s="195" t="s">
        <v>69</v>
      </c>
      <c r="D40" s="196"/>
      <c r="E40" s="197"/>
      <c r="F40" s="195" t="s">
        <v>70</v>
      </c>
      <c r="G40" s="196"/>
      <c r="H40" s="198">
        <v>2216</v>
      </c>
      <c r="I40" s="199"/>
    </row>
    <row r="41" spans="1:9" ht="15" customHeight="1" x14ac:dyDescent="0.2">
      <c r="A41" s="193">
        <v>37</v>
      </c>
      <c r="B41" s="194"/>
      <c r="C41" s="195" t="s">
        <v>71</v>
      </c>
      <c r="D41" s="196"/>
      <c r="E41" s="197"/>
      <c r="F41" s="195" t="s">
        <v>70</v>
      </c>
      <c r="G41" s="196"/>
      <c r="H41" s="198">
        <v>6246</v>
      </c>
      <c r="I41" s="199"/>
    </row>
    <row r="42" spans="1:9" ht="15" customHeight="1" x14ac:dyDescent="0.2">
      <c r="A42" s="193">
        <v>38</v>
      </c>
      <c r="B42" s="194"/>
      <c r="C42" s="195" t="s">
        <v>72</v>
      </c>
      <c r="D42" s="196"/>
      <c r="E42" s="197"/>
      <c r="F42" s="195" t="s">
        <v>61</v>
      </c>
      <c r="G42" s="196"/>
      <c r="H42" s="198">
        <v>1673</v>
      </c>
      <c r="I42" s="199"/>
    </row>
    <row r="43" spans="1:9" ht="15" customHeight="1" x14ac:dyDescent="0.2">
      <c r="A43" s="193">
        <v>39</v>
      </c>
      <c r="B43" s="194"/>
      <c r="C43" s="195" t="s">
        <v>73</v>
      </c>
      <c r="D43" s="196"/>
      <c r="E43" s="197"/>
      <c r="F43" s="195" t="s">
        <v>74</v>
      </c>
      <c r="G43" s="196"/>
      <c r="H43" s="198">
        <v>1424</v>
      </c>
      <c r="I43" s="199"/>
    </row>
    <row r="44" spans="1:9" ht="15" customHeight="1" x14ac:dyDescent="0.2">
      <c r="A44" s="193">
        <v>40</v>
      </c>
      <c r="B44" s="194"/>
      <c r="C44" s="195" t="s">
        <v>75</v>
      </c>
      <c r="D44" s="196"/>
      <c r="E44" s="197"/>
      <c r="F44" s="195" t="s">
        <v>76</v>
      </c>
      <c r="G44" s="196"/>
      <c r="H44" s="198">
        <v>1628</v>
      </c>
      <c r="I44" s="199"/>
    </row>
    <row r="45" spans="1:9" ht="15" customHeight="1" x14ac:dyDescent="0.2">
      <c r="A45" s="193">
        <v>41</v>
      </c>
      <c r="B45" s="194"/>
      <c r="C45" s="195" t="s">
        <v>77</v>
      </c>
      <c r="D45" s="196"/>
      <c r="E45" s="197"/>
      <c r="F45" s="195" t="s">
        <v>78</v>
      </c>
      <c r="G45" s="196"/>
      <c r="H45" s="198">
        <v>18742</v>
      </c>
      <c r="I45" s="199"/>
    </row>
    <row r="46" spans="1:9" ht="15" customHeight="1" x14ac:dyDescent="0.2">
      <c r="A46" s="193">
        <v>42</v>
      </c>
      <c r="B46" s="194"/>
      <c r="C46" s="195" t="s">
        <v>79</v>
      </c>
      <c r="D46" s="196"/>
      <c r="E46" s="197"/>
      <c r="F46" s="195" t="s">
        <v>80</v>
      </c>
      <c r="G46" s="196"/>
      <c r="H46" s="198">
        <v>24272</v>
      </c>
      <c r="I46" s="199"/>
    </row>
    <row r="47" spans="1:9" ht="15" customHeight="1" x14ac:dyDescent="0.2">
      <c r="A47" s="193">
        <v>43</v>
      </c>
      <c r="B47" s="194"/>
      <c r="C47" s="195" t="s">
        <v>81</v>
      </c>
      <c r="D47" s="196"/>
      <c r="E47" s="197"/>
      <c r="F47" s="195" t="s">
        <v>82</v>
      </c>
      <c r="G47" s="196"/>
      <c r="H47" s="198">
        <v>26079</v>
      </c>
      <c r="I47" s="199"/>
    </row>
    <row r="48" spans="1:9" ht="15" customHeight="1" x14ac:dyDescent="0.2">
      <c r="A48" s="193">
        <v>44</v>
      </c>
      <c r="B48" s="194"/>
      <c r="C48" s="195" t="s">
        <v>83</v>
      </c>
      <c r="D48" s="196"/>
      <c r="E48" s="197"/>
      <c r="F48" s="195" t="s">
        <v>84</v>
      </c>
      <c r="G48" s="196"/>
      <c r="H48" s="198">
        <v>13039</v>
      </c>
      <c r="I48" s="199"/>
    </row>
    <row r="49" spans="1:17" ht="15" customHeight="1" x14ac:dyDescent="0.2">
      <c r="A49" s="193">
        <v>45</v>
      </c>
      <c r="B49" s="194"/>
      <c r="C49" s="195" t="s">
        <v>85</v>
      </c>
      <c r="D49" s="196"/>
      <c r="E49" s="197"/>
      <c r="F49" s="195" t="s">
        <v>86</v>
      </c>
      <c r="G49" s="196"/>
      <c r="H49" s="198">
        <v>49446</v>
      </c>
      <c r="I49" s="199"/>
    </row>
    <row r="50" spans="1:17" ht="15" customHeight="1" x14ac:dyDescent="0.2">
      <c r="A50" s="193">
        <v>46</v>
      </c>
      <c r="B50" s="194"/>
      <c r="C50" s="195" t="s">
        <v>87</v>
      </c>
      <c r="D50" s="196"/>
      <c r="E50" s="197"/>
      <c r="F50" s="195" t="s">
        <v>88</v>
      </c>
      <c r="G50" s="196"/>
      <c r="H50" s="198">
        <v>267900</v>
      </c>
      <c r="I50" s="199"/>
    </row>
    <row r="51" spans="1:17" ht="15" customHeight="1" x14ac:dyDescent="0.2">
      <c r="A51" s="193">
        <v>47</v>
      </c>
      <c r="B51" s="194"/>
      <c r="C51" s="195" t="s">
        <v>89</v>
      </c>
      <c r="D51" s="196"/>
      <c r="E51" s="197"/>
      <c r="F51" s="195" t="s">
        <v>90</v>
      </c>
      <c r="G51" s="196"/>
      <c r="H51" s="198">
        <v>109400</v>
      </c>
      <c r="I51" s="199"/>
    </row>
    <row r="52" spans="1:17" ht="15" customHeight="1" x14ac:dyDescent="0.2">
      <c r="A52" s="193">
        <v>48</v>
      </c>
      <c r="B52" s="194"/>
      <c r="C52" s="195" t="s">
        <v>91</v>
      </c>
      <c r="D52" s="196"/>
      <c r="E52" s="197"/>
      <c r="F52" s="195" t="s">
        <v>92</v>
      </c>
      <c r="G52" s="196"/>
      <c r="H52" s="198">
        <v>62000</v>
      </c>
      <c r="I52" s="199"/>
    </row>
    <row r="53" spans="1:17" ht="15" customHeight="1" x14ac:dyDescent="0.2">
      <c r="A53" s="193">
        <v>49</v>
      </c>
      <c r="B53" s="194"/>
      <c r="C53" s="195" t="s">
        <v>93</v>
      </c>
      <c r="D53" s="196"/>
      <c r="E53" s="197"/>
      <c r="F53" s="200" t="s">
        <v>94</v>
      </c>
      <c r="G53" s="201"/>
      <c r="H53" s="198">
        <v>68012</v>
      </c>
      <c r="I53" s="199"/>
    </row>
    <row r="54" spans="1:17" ht="15" customHeight="1" x14ac:dyDescent="0.2">
      <c r="A54" s="202">
        <v>50</v>
      </c>
      <c r="B54" s="203"/>
      <c r="C54" s="204" t="s">
        <v>95</v>
      </c>
      <c r="D54" s="205"/>
      <c r="E54" s="206"/>
      <c r="F54" s="204" t="s">
        <v>96</v>
      </c>
      <c r="G54" s="205"/>
      <c r="H54" s="207">
        <v>49184</v>
      </c>
      <c r="I54" s="199">
        <f>SUM(H5:H54)</f>
        <v>790424</v>
      </c>
    </row>
    <row r="55" spans="1:17" ht="15" customHeight="1" x14ac:dyDescent="0.2">
      <c r="A55" s="208">
        <v>51</v>
      </c>
      <c r="B55" s="209"/>
      <c r="C55" s="210" t="s">
        <v>97</v>
      </c>
      <c r="D55" s="211"/>
      <c r="E55" s="212"/>
      <c r="F55" s="210" t="s">
        <v>98</v>
      </c>
      <c r="G55" s="211"/>
      <c r="H55" s="213">
        <v>653</v>
      </c>
      <c r="I55" s="199"/>
    </row>
    <row r="56" spans="1:17" ht="15" customHeight="1" x14ac:dyDescent="0.2">
      <c r="A56" s="193">
        <v>52</v>
      </c>
      <c r="B56" s="194"/>
      <c r="C56" s="195" t="s">
        <v>99</v>
      </c>
      <c r="D56" s="196"/>
      <c r="E56" s="197"/>
      <c r="F56" s="195" t="s">
        <v>100</v>
      </c>
      <c r="G56" s="196"/>
      <c r="H56" s="198">
        <v>1251</v>
      </c>
      <c r="I56" s="199"/>
    </row>
    <row r="57" spans="1:17" ht="15" customHeight="1" x14ac:dyDescent="0.2">
      <c r="A57" s="193">
        <v>53</v>
      </c>
      <c r="B57" s="194"/>
      <c r="C57" s="195" t="s">
        <v>101</v>
      </c>
      <c r="D57" s="196"/>
      <c r="E57" s="197"/>
      <c r="F57" s="195" t="s">
        <v>74</v>
      </c>
      <c r="G57" s="196"/>
      <c r="H57" s="198">
        <v>547</v>
      </c>
      <c r="I57" s="199"/>
    </row>
    <row r="58" spans="1:17" ht="15" customHeight="1" x14ac:dyDescent="0.2">
      <c r="A58" s="193">
        <v>54</v>
      </c>
      <c r="B58" s="194"/>
      <c r="C58" s="195" t="s">
        <v>102</v>
      </c>
      <c r="D58" s="196"/>
      <c r="E58" s="197"/>
      <c r="F58" s="195" t="s">
        <v>103</v>
      </c>
      <c r="G58" s="196"/>
      <c r="H58" s="198">
        <v>489</v>
      </c>
      <c r="I58" s="214"/>
    </row>
    <row r="59" spans="1:17" ht="15" customHeight="1" x14ac:dyDescent="0.2">
      <c r="A59" s="193">
        <v>55</v>
      </c>
      <c r="B59" s="194"/>
      <c r="C59" s="195" t="s">
        <v>104</v>
      </c>
      <c r="D59" s="196"/>
      <c r="E59" s="197"/>
      <c r="F59" s="195" t="s">
        <v>105</v>
      </c>
      <c r="G59" s="196"/>
      <c r="H59" s="198">
        <v>2997</v>
      </c>
      <c r="I59" s="199"/>
    </row>
    <row r="60" spans="1:17" ht="15" customHeight="1" x14ac:dyDescent="0.2">
      <c r="A60" s="193">
        <v>56</v>
      </c>
      <c r="B60" s="194"/>
      <c r="C60" s="195" t="s">
        <v>106</v>
      </c>
      <c r="D60" s="196"/>
      <c r="E60" s="197"/>
      <c r="F60" s="195" t="s">
        <v>107</v>
      </c>
      <c r="G60" s="196"/>
      <c r="H60" s="198">
        <v>1900</v>
      </c>
      <c r="I60" s="199"/>
    </row>
    <row r="61" spans="1:17" ht="15" customHeight="1" x14ac:dyDescent="0.2">
      <c r="A61" s="193">
        <v>57</v>
      </c>
      <c r="B61" s="194"/>
      <c r="C61" s="195" t="s">
        <v>108</v>
      </c>
      <c r="D61" s="196"/>
      <c r="E61" s="197"/>
      <c r="F61" s="195" t="s">
        <v>107</v>
      </c>
      <c r="G61" s="196"/>
      <c r="H61" s="198">
        <v>1701</v>
      </c>
      <c r="I61" s="199"/>
    </row>
    <row r="62" spans="1:17" ht="15" customHeight="1" x14ac:dyDescent="0.2">
      <c r="A62" s="193">
        <v>58</v>
      </c>
      <c r="B62" s="194"/>
      <c r="C62" s="195" t="s">
        <v>109</v>
      </c>
      <c r="D62" s="196"/>
      <c r="E62" s="197"/>
      <c r="F62" s="195" t="s">
        <v>100</v>
      </c>
      <c r="G62" s="196"/>
      <c r="H62" s="198">
        <v>4002</v>
      </c>
      <c r="I62" s="199"/>
    </row>
    <row r="63" spans="1:17" ht="15" customHeight="1" x14ac:dyDescent="0.2">
      <c r="A63" s="193">
        <v>59</v>
      </c>
      <c r="B63" s="194"/>
      <c r="C63" s="195" t="s">
        <v>110</v>
      </c>
      <c r="D63" s="196"/>
      <c r="E63" s="197"/>
      <c r="F63" s="195" t="s">
        <v>100</v>
      </c>
      <c r="G63" s="196"/>
      <c r="H63" s="198">
        <v>4997</v>
      </c>
      <c r="I63" s="199"/>
    </row>
    <row r="64" spans="1:17" ht="15" customHeight="1" x14ac:dyDescent="0.2">
      <c r="A64" s="193">
        <v>60</v>
      </c>
      <c r="B64" s="194"/>
      <c r="C64" s="195" t="s">
        <v>111</v>
      </c>
      <c r="D64" s="196"/>
      <c r="E64" s="197"/>
      <c r="F64" s="195" t="s">
        <v>100</v>
      </c>
      <c r="G64" s="196"/>
      <c r="H64" s="198">
        <v>3001</v>
      </c>
      <c r="I64" s="199"/>
      <c r="J64" s="215"/>
      <c r="L64" s="215"/>
      <c r="Q64" s="215"/>
    </row>
    <row r="65" spans="1:9" ht="15" customHeight="1" x14ac:dyDescent="0.2">
      <c r="A65" s="193">
        <v>61</v>
      </c>
      <c r="B65" s="194"/>
      <c r="C65" s="195" t="s">
        <v>112</v>
      </c>
      <c r="D65" s="196"/>
      <c r="E65" s="197"/>
      <c r="F65" s="195" t="s">
        <v>113</v>
      </c>
      <c r="G65" s="196"/>
      <c r="H65" s="198">
        <v>4915</v>
      </c>
      <c r="I65" s="199"/>
    </row>
    <row r="66" spans="1:9" ht="15" customHeight="1" x14ac:dyDescent="0.2">
      <c r="A66" s="193">
        <v>62</v>
      </c>
      <c r="B66" s="194"/>
      <c r="C66" s="195" t="s">
        <v>114</v>
      </c>
      <c r="D66" s="196"/>
      <c r="E66" s="197"/>
      <c r="F66" s="195" t="s">
        <v>115</v>
      </c>
      <c r="G66" s="196"/>
      <c r="H66" s="198">
        <v>128</v>
      </c>
      <c r="I66" s="199"/>
    </row>
    <row r="67" spans="1:9" ht="15" customHeight="1" x14ac:dyDescent="0.2">
      <c r="A67" s="193">
        <v>63</v>
      </c>
      <c r="B67" s="194"/>
      <c r="C67" s="195" t="s">
        <v>116</v>
      </c>
      <c r="D67" s="196"/>
      <c r="E67" s="197"/>
      <c r="F67" s="195" t="s">
        <v>117</v>
      </c>
      <c r="G67" s="196"/>
      <c r="H67" s="198">
        <v>953</v>
      </c>
      <c r="I67" s="199"/>
    </row>
    <row r="68" spans="1:9" ht="15" customHeight="1" x14ac:dyDescent="0.2">
      <c r="A68" s="193">
        <v>64</v>
      </c>
      <c r="B68" s="194"/>
      <c r="C68" s="195" t="s">
        <v>118</v>
      </c>
      <c r="D68" s="196"/>
      <c r="E68" s="197"/>
      <c r="F68" s="195" t="s">
        <v>119</v>
      </c>
      <c r="G68" s="196"/>
      <c r="H68" s="198">
        <v>453</v>
      </c>
      <c r="I68" s="199"/>
    </row>
    <row r="69" spans="1:9" ht="15" customHeight="1" x14ac:dyDescent="0.2">
      <c r="A69" s="193">
        <v>65</v>
      </c>
      <c r="B69" s="194"/>
      <c r="C69" s="195" t="s">
        <v>120</v>
      </c>
      <c r="D69" s="196"/>
      <c r="E69" s="197"/>
      <c r="F69" s="195" t="s">
        <v>121</v>
      </c>
      <c r="G69" s="196"/>
      <c r="H69" s="198">
        <v>386</v>
      </c>
      <c r="I69" s="199"/>
    </row>
    <row r="70" spans="1:9" ht="15" customHeight="1" x14ac:dyDescent="0.2">
      <c r="A70" s="193">
        <v>66</v>
      </c>
      <c r="B70" s="194"/>
      <c r="C70" s="195" t="s">
        <v>122</v>
      </c>
      <c r="D70" s="196"/>
      <c r="E70" s="197"/>
      <c r="F70" s="195" t="s">
        <v>121</v>
      </c>
      <c r="G70" s="196"/>
      <c r="H70" s="198">
        <v>274</v>
      </c>
      <c r="I70" s="199"/>
    </row>
    <row r="71" spans="1:9" ht="15" customHeight="1" x14ac:dyDescent="0.2">
      <c r="A71" s="193">
        <v>67</v>
      </c>
      <c r="B71" s="194"/>
      <c r="C71" s="195" t="s">
        <v>123</v>
      </c>
      <c r="D71" s="196"/>
      <c r="E71" s="197"/>
      <c r="F71" s="195" t="s">
        <v>124</v>
      </c>
      <c r="G71" s="196"/>
      <c r="H71" s="198">
        <v>2849</v>
      </c>
      <c r="I71" s="199"/>
    </row>
    <row r="72" spans="1:9" ht="15" customHeight="1" x14ac:dyDescent="0.2">
      <c r="A72" s="193">
        <v>68</v>
      </c>
      <c r="B72" s="194"/>
      <c r="C72" s="195" t="s">
        <v>125</v>
      </c>
      <c r="D72" s="196"/>
      <c r="E72" s="197"/>
      <c r="F72" s="195" t="s">
        <v>126</v>
      </c>
      <c r="G72" s="196"/>
      <c r="H72" s="198">
        <v>118</v>
      </c>
      <c r="I72" s="199"/>
    </row>
    <row r="73" spans="1:9" ht="15" customHeight="1" x14ac:dyDescent="0.2">
      <c r="A73" s="193">
        <v>69</v>
      </c>
      <c r="B73" s="194"/>
      <c r="C73" s="195" t="s">
        <v>127</v>
      </c>
      <c r="D73" s="196"/>
      <c r="E73" s="197"/>
      <c r="F73" s="195" t="s">
        <v>128</v>
      </c>
      <c r="G73" s="196"/>
      <c r="H73" s="198">
        <v>1178</v>
      </c>
      <c r="I73" s="199"/>
    </row>
    <row r="74" spans="1:9" ht="15" customHeight="1" x14ac:dyDescent="0.2">
      <c r="A74" s="193">
        <v>70</v>
      </c>
      <c r="B74" s="194"/>
      <c r="C74" s="195" t="s">
        <v>129</v>
      </c>
      <c r="D74" s="196"/>
      <c r="E74" s="197"/>
      <c r="F74" s="195" t="s">
        <v>130</v>
      </c>
      <c r="G74" s="196"/>
      <c r="H74" s="198">
        <v>424</v>
      </c>
      <c r="I74" s="199"/>
    </row>
    <row r="75" spans="1:9" ht="15" customHeight="1" x14ac:dyDescent="0.2">
      <c r="A75" s="193">
        <v>71</v>
      </c>
      <c r="B75" s="194"/>
      <c r="C75" s="195" t="s">
        <v>131</v>
      </c>
      <c r="D75" s="196"/>
      <c r="E75" s="197"/>
      <c r="F75" s="195" t="s">
        <v>132</v>
      </c>
      <c r="G75" s="196"/>
      <c r="H75" s="198">
        <v>796</v>
      </c>
      <c r="I75" s="199"/>
    </row>
    <row r="76" spans="1:9" ht="15" customHeight="1" x14ac:dyDescent="0.2">
      <c r="A76" s="193">
        <v>72</v>
      </c>
      <c r="B76" s="194"/>
      <c r="C76" s="195" t="s">
        <v>133</v>
      </c>
      <c r="D76" s="196"/>
      <c r="E76" s="197"/>
      <c r="F76" s="195" t="s">
        <v>134</v>
      </c>
      <c r="G76" s="196"/>
      <c r="H76" s="198">
        <v>107</v>
      </c>
      <c r="I76" s="199"/>
    </row>
    <row r="77" spans="1:9" ht="15" customHeight="1" x14ac:dyDescent="0.2">
      <c r="A77" s="193">
        <v>73</v>
      </c>
      <c r="B77" s="194"/>
      <c r="C77" s="195" t="s">
        <v>135</v>
      </c>
      <c r="D77" s="196"/>
      <c r="E77" s="197"/>
      <c r="F77" s="195" t="s">
        <v>136</v>
      </c>
      <c r="G77" s="196"/>
      <c r="H77" s="198">
        <v>276</v>
      </c>
      <c r="I77" s="199"/>
    </row>
    <row r="78" spans="1:9" ht="15" customHeight="1" x14ac:dyDescent="0.2">
      <c r="A78" s="193">
        <v>74</v>
      </c>
      <c r="B78" s="194"/>
      <c r="C78" s="195" t="s">
        <v>137</v>
      </c>
      <c r="D78" s="196"/>
      <c r="E78" s="197"/>
      <c r="F78" s="195" t="s">
        <v>138</v>
      </c>
      <c r="G78" s="196"/>
      <c r="H78" s="198">
        <f>ROUNDDOWN(681.07,0)</f>
        <v>681</v>
      </c>
      <c r="I78" s="199"/>
    </row>
    <row r="79" spans="1:9" ht="15" customHeight="1" x14ac:dyDescent="0.2">
      <c r="A79" s="193">
        <v>75</v>
      </c>
      <c r="B79" s="194"/>
      <c r="C79" s="195" t="s">
        <v>139</v>
      </c>
      <c r="D79" s="196"/>
      <c r="E79" s="197"/>
      <c r="F79" s="195" t="s">
        <v>140</v>
      </c>
      <c r="G79" s="196"/>
      <c r="H79" s="198">
        <v>120</v>
      </c>
      <c r="I79" s="199"/>
    </row>
    <row r="80" spans="1:9" ht="15" customHeight="1" x14ac:dyDescent="0.2">
      <c r="A80" s="193">
        <v>76</v>
      </c>
      <c r="B80" s="194"/>
      <c r="C80" s="195" t="s">
        <v>141</v>
      </c>
      <c r="D80" s="196"/>
      <c r="E80" s="197"/>
      <c r="F80" s="195" t="s">
        <v>142</v>
      </c>
      <c r="G80" s="196"/>
      <c r="H80" s="198">
        <v>159</v>
      </c>
      <c r="I80" s="199"/>
    </row>
    <row r="81" spans="1:17" ht="15" customHeight="1" x14ac:dyDescent="0.2">
      <c r="A81" s="193">
        <v>77</v>
      </c>
      <c r="B81" s="194"/>
      <c r="C81" s="195" t="s">
        <v>143</v>
      </c>
      <c r="D81" s="196"/>
      <c r="E81" s="197"/>
      <c r="F81" s="195" t="s">
        <v>144</v>
      </c>
      <c r="G81" s="196"/>
      <c r="H81" s="198">
        <f>ROUNDDOWN(226.29,0)</f>
        <v>226</v>
      </c>
      <c r="I81" s="199"/>
    </row>
    <row r="82" spans="1:17" ht="15" customHeight="1" x14ac:dyDescent="0.2">
      <c r="A82" s="193">
        <v>78</v>
      </c>
      <c r="B82" s="194"/>
      <c r="C82" s="195" t="s">
        <v>145</v>
      </c>
      <c r="D82" s="196"/>
      <c r="E82" s="197"/>
      <c r="F82" s="195" t="s">
        <v>146</v>
      </c>
      <c r="G82" s="196"/>
      <c r="H82" s="198">
        <v>438</v>
      </c>
      <c r="I82" s="199"/>
    </row>
    <row r="83" spans="1:17" ht="15" customHeight="1" x14ac:dyDescent="0.2">
      <c r="A83" s="193">
        <v>79</v>
      </c>
      <c r="B83" s="194"/>
      <c r="C83" s="195" t="s">
        <v>147</v>
      </c>
      <c r="D83" s="196"/>
      <c r="E83" s="197"/>
      <c r="F83" s="195" t="s">
        <v>148</v>
      </c>
      <c r="G83" s="196"/>
      <c r="H83" s="198">
        <v>223</v>
      </c>
      <c r="I83" s="199"/>
    </row>
    <row r="84" spans="1:17" ht="15" customHeight="1" x14ac:dyDescent="0.2">
      <c r="A84" s="193">
        <v>80</v>
      </c>
      <c r="B84" s="194"/>
      <c r="C84" s="195" t="s">
        <v>149</v>
      </c>
      <c r="D84" s="196"/>
      <c r="E84" s="197"/>
      <c r="F84" s="195" t="s">
        <v>150</v>
      </c>
      <c r="G84" s="196"/>
      <c r="H84" s="198">
        <v>132</v>
      </c>
      <c r="I84" s="199"/>
    </row>
    <row r="85" spans="1:17" ht="15" customHeight="1" x14ac:dyDescent="0.2">
      <c r="A85" s="193">
        <v>81</v>
      </c>
      <c r="B85" s="194"/>
      <c r="C85" s="195" t="s">
        <v>151</v>
      </c>
      <c r="D85" s="196"/>
      <c r="E85" s="197"/>
      <c r="F85" s="195" t="s">
        <v>152</v>
      </c>
      <c r="G85" s="196"/>
      <c r="H85" s="198">
        <v>2026</v>
      </c>
      <c r="I85" s="199"/>
    </row>
    <row r="86" spans="1:17" ht="15" customHeight="1" x14ac:dyDescent="0.2">
      <c r="A86" s="193">
        <v>82</v>
      </c>
      <c r="B86" s="194"/>
      <c r="C86" s="195" t="s">
        <v>153</v>
      </c>
      <c r="D86" s="196"/>
      <c r="E86" s="197"/>
      <c r="F86" s="195" t="s">
        <v>154</v>
      </c>
      <c r="G86" s="196"/>
      <c r="H86" s="198">
        <v>425</v>
      </c>
      <c r="I86" s="199"/>
    </row>
    <row r="87" spans="1:17" ht="15" customHeight="1" x14ac:dyDescent="0.2">
      <c r="A87" s="193">
        <v>83</v>
      </c>
      <c r="B87" s="194"/>
      <c r="C87" s="195" t="s">
        <v>155</v>
      </c>
      <c r="D87" s="196"/>
      <c r="E87" s="197"/>
      <c r="F87" s="195" t="s">
        <v>156</v>
      </c>
      <c r="G87" s="196"/>
      <c r="H87" s="198">
        <v>894</v>
      </c>
      <c r="I87" s="199"/>
    </row>
    <row r="88" spans="1:17" ht="15" customHeight="1" x14ac:dyDescent="0.2">
      <c r="A88" s="193">
        <v>84</v>
      </c>
      <c r="B88" s="194"/>
      <c r="C88" s="195" t="s">
        <v>157</v>
      </c>
      <c r="D88" s="196"/>
      <c r="E88" s="197"/>
      <c r="F88" s="195" t="s">
        <v>156</v>
      </c>
      <c r="G88" s="196"/>
      <c r="H88" s="198">
        <v>467</v>
      </c>
      <c r="I88" s="199"/>
    </row>
    <row r="89" spans="1:17" ht="15" customHeight="1" x14ac:dyDescent="0.2">
      <c r="A89" s="193">
        <v>85</v>
      </c>
      <c r="B89" s="194"/>
      <c r="C89" s="195" t="s">
        <v>158</v>
      </c>
      <c r="D89" s="196"/>
      <c r="E89" s="197"/>
      <c r="F89" s="200" t="s">
        <v>159</v>
      </c>
      <c r="G89" s="201"/>
      <c r="H89" s="198">
        <v>639</v>
      </c>
      <c r="I89" s="199"/>
    </row>
    <row r="90" spans="1:17" ht="15" customHeight="1" x14ac:dyDescent="0.2">
      <c r="A90" s="193">
        <v>86</v>
      </c>
      <c r="B90" s="194"/>
      <c r="C90" s="195" t="s">
        <v>160</v>
      </c>
      <c r="D90" s="196"/>
      <c r="E90" s="197"/>
      <c r="F90" s="195" t="s">
        <v>161</v>
      </c>
      <c r="G90" s="196"/>
      <c r="H90" s="198">
        <v>636</v>
      </c>
      <c r="I90" s="199"/>
    </row>
    <row r="91" spans="1:17" ht="15" customHeight="1" x14ac:dyDescent="0.2">
      <c r="A91" s="193">
        <v>87</v>
      </c>
      <c r="B91" s="194"/>
      <c r="C91" s="195" t="s">
        <v>162</v>
      </c>
      <c r="D91" s="196"/>
      <c r="E91" s="197"/>
      <c r="F91" s="195" t="s">
        <v>161</v>
      </c>
      <c r="G91" s="196"/>
      <c r="H91" s="198">
        <v>323</v>
      </c>
      <c r="I91" s="199"/>
    </row>
    <row r="92" spans="1:17" ht="15" customHeight="1" x14ac:dyDescent="0.2">
      <c r="A92" s="193">
        <v>88</v>
      </c>
      <c r="B92" s="194"/>
      <c r="C92" s="195" t="s">
        <v>163</v>
      </c>
      <c r="D92" s="196"/>
      <c r="E92" s="197"/>
      <c r="F92" s="195" t="s">
        <v>164</v>
      </c>
      <c r="G92" s="196"/>
      <c r="H92" s="198">
        <v>178</v>
      </c>
      <c r="I92" s="199"/>
    </row>
    <row r="93" spans="1:17" ht="15" customHeight="1" x14ac:dyDescent="0.2">
      <c r="A93" s="193">
        <v>89</v>
      </c>
      <c r="B93" s="194"/>
      <c r="C93" s="195" t="s">
        <v>165</v>
      </c>
      <c r="D93" s="196"/>
      <c r="E93" s="197"/>
      <c r="F93" s="195" t="s">
        <v>166</v>
      </c>
      <c r="G93" s="196"/>
      <c r="H93" s="198">
        <v>126</v>
      </c>
      <c r="I93" s="199"/>
    </row>
    <row r="94" spans="1:17" ht="15" customHeight="1" x14ac:dyDescent="0.2">
      <c r="A94" s="193">
        <v>90</v>
      </c>
      <c r="B94" s="194"/>
      <c r="C94" s="195" t="s">
        <v>167</v>
      </c>
      <c r="D94" s="196"/>
      <c r="E94" s="197"/>
      <c r="F94" s="195" t="s">
        <v>164</v>
      </c>
      <c r="G94" s="196"/>
      <c r="H94" s="198">
        <v>119</v>
      </c>
      <c r="I94" s="199"/>
    </row>
    <row r="95" spans="1:17" ht="15" customHeight="1" x14ac:dyDescent="0.2">
      <c r="A95" s="193">
        <v>91</v>
      </c>
      <c r="B95" s="194"/>
      <c r="C95" s="195" t="s">
        <v>168</v>
      </c>
      <c r="D95" s="196"/>
      <c r="E95" s="197"/>
      <c r="F95" s="195" t="s">
        <v>169</v>
      </c>
      <c r="G95" s="196"/>
      <c r="H95" s="198">
        <v>542</v>
      </c>
      <c r="I95" s="199"/>
    </row>
    <row r="96" spans="1:17" ht="15" customHeight="1" x14ac:dyDescent="0.2">
      <c r="A96" s="193">
        <v>92</v>
      </c>
      <c r="B96" s="194"/>
      <c r="C96" s="195" t="s">
        <v>170</v>
      </c>
      <c r="D96" s="196"/>
      <c r="E96" s="197"/>
      <c r="F96" s="195" t="s">
        <v>171</v>
      </c>
      <c r="G96" s="196"/>
      <c r="H96" s="198">
        <v>1008</v>
      </c>
      <c r="I96" s="199"/>
      <c r="J96" s="215"/>
      <c r="L96" s="215"/>
      <c r="Q96" s="215"/>
    </row>
    <row r="97" spans="1:16" ht="15" customHeight="1" x14ac:dyDescent="0.2">
      <c r="A97" s="193">
        <v>93</v>
      </c>
      <c r="B97" s="194"/>
      <c r="C97" s="195" t="s">
        <v>172</v>
      </c>
      <c r="D97" s="196"/>
      <c r="E97" s="197"/>
      <c r="F97" s="195" t="s">
        <v>173</v>
      </c>
      <c r="G97" s="196"/>
      <c r="H97" s="198">
        <v>214</v>
      </c>
      <c r="I97" s="199"/>
    </row>
    <row r="98" spans="1:16" ht="15" customHeight="1" x14ac:dyDescent="0.2">
      <c r="A98" s="193">
        <v>94</v>
      </c>
      <c r="B98" s="194"/>
      <c r="C98" s="195" t="s">
        <v>174</v>
      </c>
      <c r="D98" s="196"/>
      <c r="E98" s="197"/>
      <c r="F98" s="195" t="s">
        <v>175</v>
      </c>
      <c r="G98" s="196"/>
      <c r="H98" s="198">
        <v>818</v>
      </c>
      <c r="I98" s="199"/>
    </row>
    <row r="99" spans="1:16" ht="15" customHeight="1" x14ac:dyDescent="0.2">
      <c r="A99" s="193">
        <v>95</v>
      </c>
      <c r="B99" s="194"/>
      <c r="C99" s="195" t="s">
        <v>176</v>
      </c>
      <c r="D99" s="196"/>
      <c r="E99" s="197"/>
      <c r="F99" s="195" t="s">
        <v>177</v>
      </c>
      <c r="G99" s="196"/>
      <c r="H99" s="198">
        <v>554</v>
      </c>
      <c r="I99" s="199"/>
    </row>
    <row r="100" spans="1:16" ht="15" customHeight="1" x14ac:dyDescent="0.2">
      <c r="A100" s="193">
        <v>96</v>
      </c>
      <c r="B100" s="194"/>
      <c r="C100" s="195" t="s">
        <v>178</v>
      </c>
      <c r="D100" s="196"/>
      <c r="E100" s="197"/>
      <c r="F100" s="195" t="s">
        <v>177</v>
      </c>
      <c r="G100" s="196"/>
      <c r="H100" s="198">
        <v>405</v>
      </c>
      <c r="I100" s="199"/>
    </row>
    <row r="101" spans="1:16" ht="15" customHeight="1" x14ac:dyDescent="0.2">
      <c r="A101" s="193">
        <v>97</v>
      </c>
      <c r="B101" s="194"/>
      <c r="C101" s="195" t="s">
        <v>179</v>
      </c>
      <c r="D101" s="196"/>
      <c r="E101" s="197"/>
      <c r="F101" s="195" t="s">
        <v>180</v>
      </c>
      <c r="G101" s="196"/>
      <c r="H101" s="198">
        <v>113</v>
      </c>
      <c r="I101" s="199"/>
    </row>
    <row r="102" spans="1:16" ht="15" customHeight="1" x14ac:dyDescent="0.2">
      <c r="A102" s="193">
        <v>98</v>
      </c>
      <c r="B102" s="194"/>
      <c r="C102" s="195" t="s">
        <v>181</v>
      </c>
      <c r="D102" s="196"/>
      <c r="E102" s="197"/>
      <c r="F102" s="195" t="s">
        <v>182</v>
      </c>
      <c r="G102" s="196"/>
      <c r="H102" s="198">
        <f>ROUNDDOWN(113.26,0)</f>
        <v>113</v>
      </c>
      <c r="I102" s="199"/>
    </row>
    <row r="103" spans="1:16" ht="15" customHeight="1" x14ac:dyDescent="0.2">
      <c r="A103" s="193">
        <v>99</v>
      </c>
      <c r="B103" s="194"/>
      <c r="C103" s="195" t="s">
        <v>183</v>
      </c>
      <c r="D103" s="196"/>
      <c r="E103" s="197"/>
      <c r="F103" s="195" t="s">
        <v>182</v>
      </c>
      <c r="G103" s="196"/>
      <c r="H103" s="198">
        <v>455</v>
      </c>
      <c r="I103" s="199"/>
    </row>
    <row r="104" spans="1:16" ht="15" customHeight="1" x14ac:dyDescent="0.2">
      <c r="A104" s="202">
        <v>100</v>
      </c>
      <c r="B104" s="203"/>
      <c r="C104" s="204" t="s">
        <v>184</v>
      </c>
      <c r="D104" s="205"/>
      <c r="E104" s="206"/>
      <c r="F104" s="204" t="s">
        <v>185</v>
      </c>
      <c r="G104" s="205"/>
      <c r="H104" s="207">
        <v>206</v>
      </c>
      <c r="I104" s="199">
        <f>SUM(H55:H104)</f>
        <v>46635</v>
      </c>
    </row>
    <row r="105" spans="1:16" ht="15" customHeight="1" x14ac:dyDescent="0.2">
      <c r="A105" s="208">
        <v>101</v>
      </c>
      <c r="B105" s="209"/>
      <c r="C105" s="210" t="s">
        <v>186</v>
      </c>
      <c r="D105" s="211"/>
      <c r="E105" s="212"/>
      <c r="F105" s="210" t="s">
        <v>187</v>
      </c>
      <c r="G105" s="211"/>
      <c r="H105" s="213">
        <v>121</v>
      </c>
      <c r="I105" s="199"/>
    </row>
    <row r="106" spans="1:16" ht="15" customHeight="1" x14ac:dyDescent="0.2">
      <c r="A106" s="193">
        <v>102</v>
      </c>
      <c r="B106" s="194"/>
      <c r="C106" s="195" t="s">
        <v>188</v>
      </c>
      <c r="D106" s="196"/>
      <c r="E106" s="197"/>
      <c r="F106" s="195" t="s">
        <v>187</v>
      </c>
      <c r="G106" s="196"/>
      <c r="H106" s="198">
        <v>153</v>
      </c>
      <c r="I106" s="199"/>
      <c r="J106" s="216"/>
      <c r="K106" s="216"/>
      <c r="L106" s="216"/>
      <c r="M106" s="216"/>
      <c r="N106" s="216"/>
      <c r="O106" s="216"/>
      <c r="P106" s="217"/>
    </row>
    <row r="107" spans="1:16" ht="15" customHeight="1" x14ac:dyDescent="0.2">
      <c r="A107" s="193">
        <v>103</v>
      </c>
      <c r="B107" s="194"/>
      <c r="C107" s="195" t="s">
        <v>189</v>
      </c>
      <c r="D107" s="196"/>
      <c r="E107" s="197"/>
      <c r="F107" s="195" t="s">
        <v>190</v>
      </c>
      <c r="G107" s="196"/>
      <c r="H107" s="198">
        <v>117</v>
      </c>
      <c r="I107" s="199"/>
    </row>
    <row r="108" spans="1:16" ht="15" customHeight="1" x14ac:dyDescent="0.2">
      <c r="A108" s="193">
        <v>104</v>
      </c>
      <c r="B108" s="194"/>
      <c r="C108" s="195" t="s">
        <v>191</v>
      </c>
      <c r="D108" s="196"/>
      <c r="E108" s="197"/>
      <c r="F108" s="195" t="s">
        <v>190</v>
      </c>
      <c r="G108" s="196"/>
      <c r="H108" s="198">
        <v>117</v>
      </c>
      <c r="I108" s="199"/>
    </row>
    <row r="109" spans="1:16" ht="15" customHeight="1" x14ac:dyDescent="0.2">
      <c r="A109" s="193">
        <v>105</v>
      </c>
      <c r="B109" s="194"/>
      <c r="C109" s="195" t="s">
        <v>192</v>
      </c>
      <c r="D109" s="196"/>
      <c r="E109" s="197"/>
      <c r="F109" s="195" t="s">
        <v>190</v>
      </c>
      <c r="G109" s="196"/>
      <c r="H109" s="198">
        <v>469</v>
      </c>
      <c r="I109" s="199"/>
    </row>
    <row r="110" spans="1:16" ht="15" customHeight="1" x14ac:dyDescent="0.2">
      <c r="A110" s="193">
        <v>106</v>
      </c>
      <c r="B110" s="194"/>
      <c r="C110" s="195" t="s">
        <v>193</v>
      </c>
      <c r="D110" s="196"/>
      <c r="E110" s="197"/>
      <c r="F110" s="195" t="s">
        <v>190</v>
      </c>
      <c r="G110" s="196"/>
      <c r="H110" s="198">
        <v>251</v>
      </c>
      <c r="I110" s="199"/>
    </row>
    <row r="111" spans="1:16" ht="15" customHeight="1" x14ac:dyDescent="0.2">
      <c r="A111" s="193">
        <v>107</v>
      </c>
      <c r="B111" s="194"/>
      <c r="C111" s="195" t="s">
        <v>194</v>
      </c>
      <c r="D111" s="196"/>
      <c r="E111" s="197"/>
      <c r="F111" s="195" t="s">
        <v>195</v>
      </c>
      <c r="G111" s="196"/>
      <c r="H111" s="198">
        <v>127</v>
      </c>
      <c r="I111" s="199"/>
    </row>
    <row r="112" spans="1:16" ht="15" customHeight="1" x14ac:dyDescent="0.2">
      <c r="A112" s="193">
        <v>108</v>
      </c>
      <c r="B112" s="194"/>
      <c r="C112" s="195" t="s">
        <v>196</v>
      </c>
      <c r="D112" s="196"/>
      <c r="E112" s="197"/>
      <c r="F112" s="195" t="s">
        <v>195</v>
      </c>
      <c r="G112" s="196"/>
      <c r="H112" s="198">
        <v>132</v>
      </c>
      <c r="I112" s="199"/>
    </row>
    <row r="113" spans="1:9" ht="15" customHeight="1" x14ac:dyDescent="0.2">
      <c r="A113" s="193">
        <v>109</v>
      </c>
      <c r="B113" s="194"/>
      <c r="C113" s="195" t="s">
        <v>197</v>
      </c>
      <c r="D113" s="196"/>
      <c r="E113" s="197"/>
      <c r="F113" s="195" t="s">
        <v>198</v>
      </c>
      <c r="G113" s="196"/>
      <c r="H113" s="198">
        <v>130</v>
      </c>
      <c r="I113" s="214"/>
    </row>
    <row r="114" spans="1:9" ht="15" customHeight="1" x14ac:dyDescent="0.2">
      <c r="A114" s="193">
        <v>110</v>
      </c>
      <c r="B114" s="194"/>
      <c r="C114" s="195" t="s">
        <v>199</v>
      </c>
      <c r="D114" s="196"/>
      <c r="E114" s="197"/>
      <c r="F114" s="195" t="s">
        <v>198</v>
      </c>
      <c r="G114" s="196"/>
      <c r="H114" s="198">
        <v>671</v>
      </c>
      <c r="I114" s="199"/>
    </row>
    <row r="115" spans="1:9" ht="15" customHeight="1" x14ac:dyDescent="0.2">
      <c r="A115" s="193">
        <v>111</v>
      </c>
      <c r="B115" s="194"/>
      <c r="C115" s="195" t="s">
        <v>200</v>
      </c>
      <c r="D115" s="196"/>
      <c r="E115" s="197"/>
      <c r="F115" s="195" t="s">
        <v>198</v>
      </c>
      <c r="G115" s="196"/>
      <c r="H115" s="198">
        <v>317</v>
      </c>
      <c r="I115" s="214"/>
    </row>
    <row r="116" spans="1:9" ht="15" customHeight="1" x14ac:dyDescent="0.2">
      <c r="A116" s="193">
        <v>112</v>
      </c>
      <c r="B116" s="194"/>
      <c r="C116" s="195" t="s">
        <v>201</v>
      </c>
      <c r="D116" s="196"/>
      <c r="E116" s="197"/>
      <c r="F116" s="195" t="s">
        <v>198</v>
      </c>
      <c r="G116" s="196"/>
      <c r="H116" s="198">
        <v>187</v>
      </c>
      <c r="I116" s="199"/>
    </row>
    <row r="117" spans="1:9" ht="15" customHeight="1" x14ac:dyDescent="0.2">
      <c r="A117" s="193">
        <v>113</v>
      </c>
      <c r="B117" s="194"/>
      <c r="C117" s="195" t="s">
        <v>202</v>
      </c>
      <c r="D117" s="196"/>
      <c r="E117" s="197"/>
      <c r="F117" s="195" t="s">
        <v>203</v>
      </c>
      <c r="G117" s="196"/>
      <c r="H117" s="198">
        <v>113</v>
      </c>
      <c r="I117" s="199"/>
    </row>
    <row r="118" spans="1:9" ht="15" customHeight="1" x14ac:dyDescent="0.2">
      <c r="A118" s="193">
        <v>114</v>
      </c>
      <c r="B118" s="194"/>
      <c r="C118" s="195" t="s">
        <v>204</v>
      </c>
      <c r="D118" s="196"/>
      <c r="E118" s="197"/>
      <c r="F118" s="195" t="s">
        <v>203</v>
      </c>
      <c r="G118" s="196"/>
      <c r="H118" s="198">
        <v>208</v>
      </c>
      <c r="I118" s="199"/>
    </row>
    <row r="119" spans="1:9" ht="15" customHeight="1" x14ac:dyDescent="0.2">
      <c r="A119" s="193">
        <v>115</v>
      </c>
      <c r="B119" s="194"/>
      <c r="C119" s="195" t="s">
        <v>205</v>
      </c>
      <c r="D119" s="196"/>
      <c r="E119" s="197"/>
      <c r="F119" s="195" t="s">
        <v>203</v>
      </c>
      <c r="G119" s="196"/>
      <c r="H119" s="198">
        <v>235</v>
      </c>
      <c r="I119" s="199"/>
    </row>
    <row r="120" spans="1:9" ht="15" customHeight="1" x14ac:dyDescent="0.2">
      <c r="A120" s="193">
        <v>116</v>
      </c>
      <c r="B120" s="194"/>
      <c r="C120" s="195" t="s">
        <v>206</v>
      </c>
      <c r="D120" s="196"/>
      <c r="E120" s="197"/>
      <c r="F120" s="195" t="s">
        <v>203</v>
      </c>
      <c r="G120" s="196"/>
      <c r="H120" s="198">
        <v>130</v>
      </c>
      <c r="I120" s="199"/>
    </row>
    <row r="121" spans="1:9" ht="15" customHeight="1" x14ac:dyDescent="0.2">
      <c r="A121" s="193">
        <v>117</v>
      </c>
      <c r="B121" s="194"/>
      <c r="C121" s="195" t="s">
        <v>207</v>
      </c>
      <c r="D121" s="196"/>
      <c r="E121" s="197"/>
      <c r="F121" s="195" t="s">
        <v>203</v>
      </c>
      <c r="G121" s="196"/>
      <c r="H121" s="198">
        <f>ROUNDDOWN(125.08,0)</f>
        <v>125</v>
      </c>
      <c r="I121" s="199"/>
    </row>
    <row r="122" spans="1:9" ht="15" customHeight="1" x14ac:dyDescent="0.2">
      <c r="A122" s="193">
        <v>118</v>
      </c>
      <c r="B122" s="194"/>
      <c r="C122" s="195" t="s">
        <v>208</v>
      </c>
      <c r="D122" s="196"/>
      <c r="E122" s="197"/>
      <c r="F122" s="195" t="s">
        <v>209</v>
      </c>
      <c r="G122" s="196"/>
      <c r="H122" s="198">
        <v>132</v>
      </c>
      <c r="I122" s="199"/>
    </row>
    <row r="123" spans="1:9" ht="15" customHeight="1" x14ac:dyDescent="0.2">
      <c r="A123" s="193">
        <v>119</v>
      </c>
      <c r="B123" s="194"/>
      <c r="C123" s="195" t="s">
        <v>210</v>
      </c>
      <c r="D123" s="196"/>
      <c r="E123" s="197"/>
      <c r="F123" s="195" t="s">
        <v>211</v>
      </c>
      <c r="G123" s="196"/>
      <c r="H123" s="198">
        <v>226</v>
      </c>
      <c r="I123" s="199"/>
    </row>
    <row r="124" spans="1:9" ht="15" customHeight="1" x14ac:dyDescent="0.2">
      <c r="A124" s="193">
        <v>120</v>
      </c>
      <c r="B124" s="194"/>
      <c r="C124" s="195" t="s">
        <v>212</v>
      </c>
      <c r="D124" s="196"/>
      <c r="E124" s="197"/>
      <c r="F124" s="195" t="s">
        <v>213</v>
      </c>
      <c r="G124" s="196"/>
      <c r="H124" s="198">
        <v>167</v>
      </c>
      <c r="I124" s="199"/>
    </row>
    <row r="125" spans="1:9" ht="15" customHeight="1" x14ac:dyDescent="0.2">
      <c r="A125" s="193">
        <v>121</v>
      </c>
      <c r="B125" s="194"/>
      <c r="C125" s="195" t="s">
        <v>214</v>
      </c>
      <c r="D125" s="195"/>
      <c r="E125" s="197"/>
      <c r="F125" s="195" t="s">
        <v>215</v>
      </c>
      <c r="G125" s="196"/>
      <c r="H125" s="218">
        <v>103</v>
      </c>
      <c r="I125" s="199"/>
    </row>
    <row r="126" spans="1:9" ht="15" customHeight="1" x14ac:dyDescent="0.2">
      <c r="A126" s="193">
        <v>122</v>
      </c>
      <c r="B126" s="194"/>
      <c r="C126" s="195" t="s">
        <v>216</v>
      </c>
      <c r="D126" s="195"/>
      <c r="E126" s="197"/>
      <c r="F126" s="195" t="s">
        <v>203</v>
      </c>
      <c r="G126" s="196"/>
      <c r="H126" s="218">
        <v>141</v>
      </c>
      <c r="I126" s="199"/>
    </row>
    <row r="127" spans="1:9" ht="15" customHeight="1" x14ac:dyDescent="0.2">
      <c r="A127" s="193">
        <v>123</v>
      </c>
      <c r="B127" s="194"/>
      <c r="C127" s="195" t="s">
        <v>217</v>
      </c>
      <c r="D127" s="195"/>
      <c r="E127" s="197"/>
      <c r="F127" s="195" t="s">
        <v>203</v>
      </c>
      <c r="G127" s="196"/>
      <c r="H127" s="218">
        <v>198</v>
      </c>
      <c r="I127" s="199"/>
    </row>
    <row r="128" spans="1:9" ht="15" customHeight="1" x14ac:dyDescent="0.2">
      <c r="A128" s="193">
        <v>124</v>
      </c>
      <c r="B128" s="194"/>
      <c r="C128" s="195" t="s">
        <v>218</v>
      </c>
      <c r="D128" s="195"/>
      <c r="E128" s="197"/>
      <c r="F128" s="195" t="s">
        <v>219</v>
      </c>
      <c r="G128" s="196"/>
      <c r="H128" s="218">
        <v>144</v>
      </c>
      <c r="I128" s="199"/>
    </row>
    <row r="129" spans="1:9" ht="15" customHeight="1" x14ac:dyDescent="0.2">
      <c r="A129" s="193">
        <v>125</v>
      </c>
      <c r="B129" s="194"/>
      <c r="C129" s="195" t="s">
        <v>220</v>
      </c>
      <c r="D129" s="195"/>
      <c r="E129" s="197"/>
      <c r="F129" s="195" t="s">
        <v>211</v>
      </c>
      <c r="G129" s="196"/>
      <c r="H129" s="218">
        <v>168</v>
      </c>
      <c r="I129" s="199"/>
    </row>
    <row r="130" spans="1:9" ht="15" customHeight="1" x14ac:dyDescent="0.2">
      <c r="A130" s="193">
        <v>126</v>
      </c>
      <c r="B130" s="194"/>
      <c r="C130" s="195" t="s">
        <v>221</v>
      </c>
      <c r="D130" s="195"/>
      <c r="E130" s="197"/>
      <c r="F130" s="195" t="s">
        <v>222</v>
      </c>
      <c r="G130" s="196"/>
      <c r="H130" s="218">
        <v>145</v>
      </c>
      <c r="I130" s="199"/>
    </row>
    <row r="131" spans="1:9" ht="15" customHeight="1" x14ac:dyDescent="0.2">
      <c r="A131" s="193">
        <v>127</v>
      </c>
      <c r="B131" s="194"/>
      <c r="C131" s="195" t="s">
        <v>223</v>
      </c>
      <c r="D131" s="195"/>
      <c r="E131" s="197"/>
      <c r="F131" s="195" t="s">
        <v>211</v>
      </c>
      <c r="G131" s="196"/>
      <c r="H131" s="218">
        <v>175</v>
      </c>
      <c r="I131" s="199"/>
    </row>
    <row r="132" spans="1:9" ht="15" customHeight="1" x14ac:dyDescent="0.2">
      <c r="A132" s="193">
        <v>128</v>
      </c>
      <c r="B132" s="194"/>
      <c r="C132" s="195" t="s">
        <v>224</v>
      </c>
      <c r="D132" s="195"/>
      <c r="E132" s="197"/>
      <c r="F132" s="195" t="s">
        <v>198</v>
      </c>
      <c r="G132" s="196"/>
      <c r="H132" s="218">
        <v>239</v>
      </c>
      <c r="I132" s="199"/>
    </row>
    <row r="133" spans="1:9" ht="15" customHeight="1" x14ac:dyDescent="0.2">
      <c r="A133" s="193">
        <v>129</v>
      </c>
      <c r="B133" s="194"/>
      <c r="C133" s="195" t="s">
        <v>225</v>
      </c>
      <c r="D133" s="195"/>
      <c r="E133" s="197"/>
      <c r="F133" s="195" t="s">
        <v>198</v>
      </c>
      <c r="G133" s="196"/>
      <c r="H133" s="218">
        <v>161</v>
      </c>
      <c r="I133" s="199"/>
    </row>
    <row r="134" spans="1:9" ht="15" customHeight="1" x14ac:dyDescent="0.2">
      <c r="A134" s="193">
        <v>130</v>
      </c>
      <c r="B134" s="194"/>
      <c r="C134" s="195" t="s">
        <v>226</v>
      </c>
      <c r="D134" s="195"/>
      <c r="E134" s="197"/>
      <c r="F134" s="195" t="s">
        <v>227</v>
      </c>
      <c r="G134" s="196"/>
      <c r="H134" s="198">
        <f>ROUNDDOWN(629.07,0)</f>
        <v>629</v>
      </c>
      <c r="I134" s="199"/>
    </row>
    <row r="135" spans="1:9" ht="15" customHeight="1" x14ac:dyDescent="0.2">
      <c r="A135" s="193">
        <v>131</v>
      </c>
      <c r="B135" s="194"/>
      <c r="C135" s="195" t="s">
        <v>228</v>
      </c>
      <c r="D135" s="196"/>
      <c r="E135" s="197"/>
      <c r="F135" s="195" t="s">
        <v>229</v>
      </c>
      <c r="G135" s="196"/>
      <c r="H135" s="218">
        <v>7530</v>
      </c>
      <c r="I135" s="199"/>
    </row>
    <row r="136" spans="1:9" ht="15" customHeight="1" x14ac:dyDescent="0.2">
      <c r="A136" s="193">
        <v>132</v>
      </c>
      <c r="B136" s="194"/>
      <c r="C136" s="195" t="s">
        <v>230</v>
      </c>
      <c r="D136" s="196"/>
      <c r="E136" s="197"/>
      <c r="F136" s="195" t="s">
        <v>82</v>
      </c>
      <c r="G136" s="196"/>
      <c r="H136" s="218">
        <v>4088</v>
      </c>
      <c r="I136" s="199"/>
    </row>
    <row r="137" spans="1:9" ht="15" customHeight="1" x14ac:dyDescent="0.2">
      <c r="A137" s="193">
        <v>133</v>
      </c>
      <c r="B137" s="194"/>
      <c r="C137" s="195" t="s">
        <v>231</v>
      </c>
      <c r="D137" s="196"/>
      <c r="E137" s="197"/>
      <c r="F137" s="195" t="s">
        <v>232</v>
      </c>
      <c r="G137" s="196"/>
      <c r="H137" s="218">
        <v>85</v>
      </c>
      <c r="I137" s="199"/>
    </row>
    <row r="138" spans="1:9" ht="15" customHeight="1" x14ac:dyDescent="0.2">
      <c r="A138" s="193">
        <v>134</v>
      </c>
      <c r="B138" s="194"/>
      <c r="C138" s="195" t="s">
        <v>233</v>
      </c>
      <c r="D138" s="196"/>
      <c r="E138" s="197"/>
      <c r="F138" s="195" t="s">
        <v>234</v>
      </c>
      <c r="G138" s="196"/>
      <c r="H138" s="218">
        <v>99</v>
      </c>
      <c r="I138" s="214"/>
    </row>
    <row r="139" spans="1:9" ht="15" customHeight="1" x14ac:dyDescent="0.2">
      <c r="A139" s="193">
        <v>135</v>
      </c>
      <c r="B139" s="194"/>
      <c r="C139" s="195" t="s">
        <v>235</v>
      </c>
      <c r="D139" s="196"/>
      <c r="E139" s="197"/>
      <c r="F139" s="195" t="s">
        <v>182</v>
      </c>
      <c r="G139" s="196"/>
      <c r="H139" s="218">
        <f>ROUNDDOWN(91.23,0)</f>
        <v>91</v>
      </c>
      <c r="I139" s="199"/>
    </row>
    <row r="140" spans="1:9" ht="15" customHeight="1" x14ac:dyDescent="0.2">
      <c r="A140" s="193">
        <v>136</v>
      </c>
      <c r="B140" s="194"/>
      <c r="C140" s="195" t="s">
        <v>236</v>
      </c>
      <c r="D140" s="196"/>
      <c r="E140" s="197"/>
      <c r="F140" s="195" t="s">
        <v>237</v>
      </c>
      <c r="G140" s="196"/>
      <c r="H140" s="218">
        <v>62</v>
      </c>
      <c r="I140" s="199"/>
    </row>
    <row r="141" spans="1:9" ht="15" customHeight="1" x14ac:dyDescent="0.2">
      <c r="A141" s="193">
        <v>137</v>
      </c>
      <c r="B141" s="194"/>
      <c r="C141" s="195" t="s">
        <v>238</v>
      </c>
      <c r="D141" s="196"/>
      <c r="E141" s="197"/>
      <c r="F141" s="195" t="s">
        <v>180</v>
      </c>
      <c r="G141" s="196"/>
      <c r="H141" s="218">
        <v>50</v>
      </c>
      <c r="I141" s="199"/>
    </row>
    <row r="142" spans="1:9" ht="15" customHeight="1" x14ac:dyDescent="0.2">
      <c r="A142" s="193">
        <v>138</v>
      </c>
      <c r="B142" s="194"/>
      <c r="C142" s="195" t="s">
        <v>239</v>
      </c>
      <c r="D142" s="196"/>
      <c r="E142" s="197"/>
      <c r="F142" s="195" t="s">
        <v>198</v>
      </c>
      <c r="G142" s="196"/>
      <c r="H142" s="218">
        <v>754</v>
      </c>
      <c r="I142" s="199"/>
    </row>
    <row r="143" spans="1:9" ht="15" customHeight="1" x14ac:dyDescent="0.2">
      <c r="A143" s="193">
        <v>139</v>
      </c>
      <c r="B143" s="194"/>
      <c r="C143" s="195" t="s">
        <v>240</v>
      </c>
      <c r="D143" s="196"/>
      <c r="E143" s="197"/>
      <c r="F143" s="195" t="s">
        <v>241</v>
      </c>
      <c r="G143" s="196"/>
      <c r="H143" s="218">
        <v>160</v>
      </c>
      <c r="I143" s="199"/>
    </row>
    <row r="144" spans="1:9" ht="15" customHeight="1" x14ac:dyDescent="0.2">
      <c r="A144" s="193">
        <v>140</v>
      </c>
      <c r="B144" s="194"/>
      <c r="C144" s="195" t="s">
        <v>242</v>
      </c>
      <c r="D144" s="196"/>
      <c r="E144" s="197"/>
      <c r="F144" s="195" t="s">
        <v>209</v>
      </c>
      <c r="G144" s="196"/>
      <c r="H144" s="218">
        <v>190</v>
      </c>
      <c r="I144" s="199"/>
    </row>
    <row r="145" spans="1:9" ht="15" customHeight="1" x14ac:dyDescent="0.2">
      <c r="A145" s="193">
        <v>141</v>
      </c>
      <c r="B145" s="194"/>
      <c r="C145" s="195" t="s">
        <v>243</v>
      </c>
      <c r="D145" s="195"/>
      <c r="E145" s="197"/>
      <c r="F145" s="195" t="s">
        <v>82</v>
      </c>
      <c r="G145" s="196"/>
      <c r="H145" s="218">
        <v>331</v>
      </c>
      <c r="I145" s="199"/>
    </row>
    <row r="146" spans="1:9" ht="15" customHeight="1" x14ac:dyDescent="0.2">
      <c r="A146" s="193">
        <v>142</v>
      </c>
      <c r="B146" s="194"/>
      <c r="C146" s="195" t="s">
        <v>244</v>
      </c>
      <c r="D146" s="196"/>
      <c r="E146" s="195"/>
      <c r="F146" s="195" t="s">
        <v>190</v>
      </c>
      <c r="G146" s="196"/>
      <c r="H146" s="198">
        <v>287</v>
      </c>
      <c r="I146" s="199"/>
    </row>
    <row r="147" spans="1:9" ht="15" customHeight="1" x14ac:dyDescent="0.2">
      <c r="A147" s="193">
        <v>143</v>
      </c>
      <c r="B147" s="194"/>
      <c r="C147" s="195" t="s">
        <v>245</v>
      </c>
      <c r="D147" s="196"/>
      <c r="E147" s="195"/>
      <c r="F147" s="195" t="s">
        <v>198</v>
      </c>
      <c r="G147" s="196"/>
      <c r="H147" s="218">
        <f>ROUNDDOWN(108.28,0)</f>
        <v>108</v>
      </c>
      <c r="I147" s="199"/>
    </row>
    <row r="148" spans="1:9" ht="15" customHeight="1" x14ac:dyDescent="0.2">
      <c r="A148" s="193">
        <v>144</v>
      </c>
      <c r="B148" s="194"/>
      <c r="C148" s="195" t="s">
        <v>246</v>
      </c>
      <c r="D148" s="196"/>
      <c r="E148" s="195"/>
      <c r="F148" s="195" t="s">
        <v>247</v>
      </c>
      <c r="G148" s="196"/>
      <c r="H148" s="198">
        <v>94</v>
      </c>
      <c r="I148" s="199"/>
    </row>
    <row r="149" spans="1:9" ht="15" customHeight="1" x14ac:dyDescent="0.2">
      <c r="A149" s="193">
        <v>145</v>
      </c>
      <c r="B149" s="194"/>
      <c r="C149" s="195" t="s">
        <v>248</v>
      </c>
      <c r="D149" s="196"/>
      <c r="E149" s="195"/>
      <c r="F149" s="195" t="s">
        <v>249</v>
      </c>
      <c r="G149" s="196"/>
      <c r="H149" s="218">
        <v>201</v>
      </c>
      <c r="I149" s="199"/>
    </row>
    <row r="150" spans="1:9" ht="15" customHeight="1" x14ac:dyDescent="0.2">
      <c r="A150" s="193">
        <v>146</v>
      </c>
      <c r="B150" s="194"/>
      <c r="C150" s="195" t="s">
        <v>250</v>
      </c>
      <c r="D150" s="196"/>
      <c r="E150" s="195"/>
      <c r="F150" s="195" t="s">
        <v>203</v>
      </c>
      <c r="G150" s="196"/>
      <c r="H150" s="218">
        <v>95</v>
      </c>
      <c r="I150" s="199"/>
    </row>
    <row r="151" spans="1:9" ht="15" customHeight="1" x14ac:dyDescent="0.2">
      <c r="A151" s="193">
        <f>A150+1</f>
        <v>147</v>
      </c>
      <c r="B151" s="194"/>
      <c r="C151" s="195" t="s">
        <v>251</v>
      </c>
      <c r="D151" s="196"/>
      <c r="E151" s="197"/>
      <c r="F151" s="195" t="s">
        <v>252</v>
      </c>
      <c r="G151" s="196"/>
      <c r="H151" s="218">
        <v>783</v>
      </c>
      <c r="I151" s="199"/>
    </row>
    <row r="152" spans="1:9" ht="15" customHeight="1" x14ac:dyDescent="0.2">
      <c r="A152" s="193">
        <f t="shared" ref="A152:A208" si="0">A151+1</f>
        <v>148</v>
      </c>
      <c r="B152" s="194"/>
      <c r="C152" s="195" t="s">
        <v>253</v>
      </c>
      <c r="D152" s="196"/>
      <c r="E152" s="197"/>
      <c r="F152" s="195" t="s">
        <v>164</v>
      </c>
      <c r="G152" s="196"/>
      <c r="H152" s="218">
        <v>112</v>
      </c>
      <c r="I152" s="199"/>
    </row>
    <row r="153" spans="1:9" ht="15" customHeight="1" x14ac:dyDescent="0.2">
      <c r="A153" s="193">
        <f t="shared" si="0"/>
        <v>149</v>
      </c>
      <c r="B153" s="194"/>
      <c r="C153" s="195" t="s">
        <v>254</v>
      </c>
      <c r="D153" s="196"/>
      <c r="E153" s="197"/>
      <c r="F153" s="195" t="s">
        <v>113</v>
      </c>
      <c r="G153" s="196"/>
      <c r="H153" s="218">
        <v>3602</v>
      </c>
      <c r="I153" s="199"/>
    </row>
    <row r="154" spans="1:9" ht="15" customHeight="1" x14ac:dyDescent="0.2">
      <c r="A154" s="202">
        <f t="shared" si="0"/>
        <v>150</v>
      </c>
      <c r="B154" s="203"/>
      <c r="C154" s="204" t="s">
        <v>255</v>
      </c>
      <c r="D154" s="205"/>
      <c r="E154" s="206"/>
      <c r="F154" s="204" t="s">
        <v>113</v>
      </c>
      <c r="G154" s="205"/>
      <c r="H154" s="219">
        <v>195</v>
      </c>
      <c r="I154" s="199">
        <f>SUM(H105:H154)</f>
        <v>25148</v>
      </c>
    </row>
    <row r="155" spans="1:9" ht="15" customHeight="1" x14ac:dyDescent="0.2">
      <c r="A155" s="208">
        <f t="shared" si="0"/>
        <v>151</v>
      </c>
      <c r="B155" s="209"/>
      <c r="C155" s="210" t="s">
        <v>256</v>
      </c>
      <c r="D155" s="211"/>
      <c r="E155" s="212"/>
      <c r="F155" s="210" t="s">
        <v>257</v>
      </c>
      <c r="G155" s="211"/>
      <c r="H155" s="220">
        <v>138</v>
      </c>
      <c r="I155" s="214"/>
    </row>
    <row r="156" spans="1:9" ht="15" customHeight="1" x14ac:dyDescent="0.2">
      <c r="A156" s="193">
        <f t="shared" si="0"/>
        <v>152</v>
      </c>
      <c r="B156" s="194"/>
      <c r="C156" s="195" t="s">
        <v>258</v>
      </c>
      <c r="D156" s="196"/>
      <c r="E156" s="197"/>
      <c r="F156" s="195" t="s">
        <v>213</v>
      </c>
      <c r="G156" s="196"/>
      <c r="H156" s="218">
        <v>240</v>
      </c>
      <c r="I156" s="199"/>
    </row>
    <row r="157" spans="1:9" ht="15" customHeight="1" x14ac:dyDescent="0.2">
      <c r="A157" s="193">
        <f t="shared" si="0"/>
        <v>153</v>
      </c>
      <c r="B157" s="194"/>
      <c r="C157" s="195" t="s">
        <v>259</v>
      </c>
      <c r="D157" s="196"/>
      <c r="E157" s="197"/>
      <c r="F157" s="195" t="s">
        <v>190</v>
      </c>
      <c r="G157" s="196"/>
      <c r="H157" s="218">
        <v>377</v>
      </c>
      <c r="I157" s="199"/>
    </row>
    <row r="158" spans="1:9" ht="15" customHeight="1" x14ac:dyDescent="0.2">
      <c r="A158" s="193">
        <f t="shared" si="0"/>
        <v>154</v>
      </c>
      <c r="B158" s="194"/>
      <c r="C158" s="195" t="s">
        <v>260</v>
      </c>
      <c r="D158" s="196"/>
      <c r="E158" s="197"/>
      <c r="F158" s="195" t="s">
        <v>261</v>
      </c>
      <c r="G158" s="196"/>
      <c r="H158" s="218">
        <v>240</v>
      </c>
      <c r="I158" s="199"/>
    </row>
    <row r="159" spans="1:9" ht="15" customHeight="1" x14ac:dyDescent="0.2">
      <c r="A159" s="193">
        <f t="shared" si="0"/>
        <v>155</v>
      </c>
      <c r="B159" s="194"/>
      <c r="C159" s="195" t="s">
        <v>262</v>
      </c>
      <c r="D159" s="196"/>
      <c r="E159" s="197"/>
      <c r="F159" s="195" t="s">
        <v>203</v>
      </c>
      <c r="G159" s="196"/>
      <c r="H159" s="218">
        <f>ROUNDDOWN(316.48,0)</f>
        <v>316</v>
      </c>
      <c r="I159" s="199"/>
    </row>
    <row r="160" spans="1:9" ht="15" customHeight="1" x14ac:dyDescent="0.2">
      <c r="A160" s="193">
        <f t="shared" si="0"/>
        <v>156</v>
      </c>
      <c r="B160" s="194"/>
      <c r="C160" s="195" t="s">
        <v>263</v>
      </c>
      <c r="D160" s="196"/>
      <c r="E160" s="197"/>
      <c r="F160" s="195" t="s">
        <v>211</v>
      </c>
      <c r="G160" s="196"/>
      <c r="H160" s="218">
        <v>225</v>
      </c>
      <c r="I160" s="199"/>
    </row>
    <row r="161" spans="1:9" ht="15" customHeight="1" x14ac:dyDescent="0.2">
      <c r="A161" s="193">
        <f t="shared" si="0"/>
        <v>157</v>
      </c>
      <c r="B161" s="194"/>
      <c r="C161" s="195" t="s">
        <v>264</v>
      </c>
      <c r="D161" s="196"/>
      <c r="E161" s="197"/>
      <c r="F161" s="195" t="s">
        <v>265</v>
      </c>
      <c r="G161" s="196"/>
      <c r="H161" s="218">
        <v>226</v>
      </c>
      <c r="I161" s="199"/>
    </row>
    <row r="162" spans="1:9" ht="15" customHeight="1" x14ac:dyDescent="0.2">
      <c r="A162" s="193">
        <f t="shared" si="0"/>
        <v>158</v>
      </c>
      <c r="B162" s="194"/>
      <c r="C162" s="195" t="s">
        <v>266</v>
      </c>
      <c r="D162" s="196"/>
      <c r="E162" s="197"/>
      <c r="F162" s="195" t="s">
        <v>267</v>
      </c>
      <c r="G162" s="196"/>
      <c r="H162" s="218">
        <v>344</v>
      </c>
      <c r="I162" s="199"/>
    </row>
    <row r="163" spans="1:9" ht="15" customHeight="1" x14ac:dyDescent="0.2">
      <c r="A163" s="193">
        <f t="shared" si="0"/>
        <v>159</v>
      </c>
      <c r="B163" s="194"/>
      <c r="C163" s="195" t="s">
        <v>268</v>
      </c>
      <c r="D163" s="195"/>
      <c r="E163" s="197"/>
      <c r="F163" s="195" t="s">
        <v>269</v>
      </c>
      <c r="G163" s="196"/>
      <c r="H163" s="198">
        <v>96</v>
      </c>
      <c r="I163" s="199"/>
    </row>
    <row r="164" spans="1:9" ht="15" customHeight="1" x14ac:dyDescent="0.2">
      <c r="A164" s="193">
        <f t="shared" si="0"/>
        <v>160</v>
      </c>
      <c r="B164" s="194"/>
      <c r="C164" s="195" t="s">
        <v>270</v>
      </c>
      <c r="D164" s="195"/>
      <c r="E164" s="197"/>
      <c r="F164" s="195" t="s">
        <v>271</v>
      </c>
      <c r="G164" s="196"/>
      <c r="H164" s="198">
        <f>ROUNDDOWN(148.46,0)</f>
        <v>148</v>
      </c>
      <c r="I164" s="199"/>
    </row>
    <row r="165" spans="1:9" ht="15" customHeight="1" x14ac:dyDescent="0.2">
      <c r="A165" s="193">
        <f t="shared" si="0"/>
        <v>161</v>
      </c>
      <c r="B165" s="194"/>
      <c r="C165" s="195" t="s">
        <v>272</v>
      </c>
      <c r="D165" s="196"/>
      <c r="E165" s="195"/>
      <c r="F165" s="195" t="s">
        <v>273</v>
      </c>
      <c r="G165" s="196"/>
      <c r="H165" s="198">
        <v>582</v>
      </c>
      <c r="I165" s="199"/>
    </row>
    <row r="166" spans="1:9" ht="15" customHeight="1" x14ac:dyDescent="0.2">
      <c r="A166" s="193">
        <f t="shared" si="0"/>
        <v>162</v>
      </c>
      <c r="B166" s="194"/>
      <c r="C166" s="195" t="s">
        <v>274</v>
      </c>
      <c r="D166" s="196"/>
      <c r="E166" s="195"/>
      <c r="F166" s="195" t="s">
        <v>269</v>
      </c>
      <c r="G166" s="196"/>
      <c r="H166" s="218">
        <v>130</v>
      </c>
      <c r="I166" s="199"/>
    </row>
    <row r="167" spans="1:9" ht="15" customHeight="1" x14ac:dyDescent="0.2">
      <c r="A167" s="193">
        <f t="shared" si="0"/>
        <v>163</v>
      </c>
      <c r="B167" s="194"/>
      <c r="C167" s="195" t="s">
        <v>275</v>
      </c>
      <c r="D167" s="196"/>
      <c r="E167" s="195"/>
      <c r="F167" s="195" t="s">
        <v>198</v>
      </c>
      <c r="G167" s="196"/>
      <c r="H167" s="218">
        <v>133</v>
      </c>
      <c r="I167" s="199"/>
    </row>
    <row r="168" spans="1:9" ht="15" customHeight="1" x14ac:dyDescent="0.2">
      <c r="A168" s="193">
        <f t="shared" si="0"/>
        <v>164</v>
      </c>
      <c r="B168" s="194"/>
      <c r="C168" s="195" t="s">
        <v>276</v>
      </c>
      <c r="D168" s="196"/>
      <c r="E168" s="195"/>
      <c r="F168" s="195" t="s">
        <v>82</v>
      </c>
      <c r="G168" s="196"/>
      <c r="H168" s="218">
        <v>436</v>
      </c>
      <c r="I168" s="199"/>
    </row>
    <row r="169" spans="1:9" ht="15" customHeight="1" x14ac:dyDescent="0.2">
      <c r="A169" s="193">
        <f t="shared" si="0"/>
        <v>165</v>
      </c>
      <c r="B169" s="194"/>
      <c r="C169" s="195" t="s">
        <v>277</v>
      </c>
      <c r="D169" s="196"/>
      <c r="E169" s="195"/>
      <c r="F169" s="195" t="s">
        <v>190</v>
      </c>
      <c r="G169" s="196"/>
      <c r="H169" s="218">
        <v>126</v>
      </c>
      <c r="I169" s="199"/>
    </row>
    <row r="170" spans="1:9" ht="15" customHeight="1" x14ac:dyDescent="0.2">
      <c r="A170" s="193">
        <f t="shared" si="0"/>
        <v>166</v>
      </c>
      <c r="B170" s="194"/>
      <c r="C170" s="195" t="s">
        <v>278</v>
      </c>
      <c r="D170" s="196"/>
      <c r="E170" s="195"/>
      <c r="F170" s="195" t="s">
        <v>279</v>
      </c>
      <c r="G170" s="196"/>
      <c r="H170" s="218">
        <v>281</v>
      </c>
      <c r="I170" s="214"/>
    </row>
    <row r="171" spans="1:9" ht="15" customHeight="1" x14ac:dyDescent="0.2">
      <c r="A171" s="193">
        <f t="shared" si="0"/>
        <v>167</v>
      </c>
      <c r="B171" s="194"/>
      <c r="C171" s="195" t="s">
        <v>280</v>
      </c>
      <c r="D171" s="196"/>
      <c r="E171" s="195"/>
      <c r="F171" s="195" t="s">
        <v>281</v>
      </c>
      <c r="G171" s="196"/>
      <c r="H171" s="218">
        <v>909</v>
      </c>
      <c r="I171" s="199"/>
    </row>
    <row r="172" spans="1:9" ht="15" customHeight="1" x14ac:dyDescent="0.2">
      <c r="A172" s="193">
        <f t="shared" si="0"/>
        <v>168</v>
      </c>
      <c r="B172" s="214"/>
      <c r="C172" s="195" t="s">
        <v>282</v>
      </c>
      <c r="D172" s="196"/>
      <c r="E172" s="195"/>
      <c r="F172" s="195" t="s">
        <v>283</v>
      </c>
      <c r="G172" s="196"/>
      <c r="H172" s="218">
        <v>258</v>
      </c>
      <c r="I172" s="199"/>
    </row>
    <row r="173" spans="1:9" ht="15" customHeight="1" x14ac:dyDescent="0.2">
      <c r="A173" s="193">
        <f t="shared" si="0"/>
        <v>169</v>
      </c>
      <c r="B173" s="214"/>
      <c r="C173" s="195" t="s">
        <v>284</v>
      </c>
      <c r="D173" s="196"/>
      <c r="E173" s="195"/>
      <c r="F173" s="195" t="s">
        <v>285</v>
      </c>
      <c r="G173" s="196"/>
      <c r="H173" s="218">
        <v>141</v>
      </c>
      <c r="I173" s="199"/>
    </row>
    <row r="174" spans="1:9" ht="15" customHeight="1" x14ac:dyDescent="0.2">
      <c r="A174" s="193">
        <f t="shared" si="0"/>
        <v>170</v>
      </c>
      <c r="B174" s="214"/>
      <c r="C174" s="195" t="s">
        <v>286</v>
      </c>
      <c r="D174" s="196"/>
      <c r="E174" s="195"/>
      <c r="F174" s="195" t="s">
        <v>98</v>
      </c>
      <c r="G174" s="196"/>
      <c r="H174" s="218">
        <v>358</v>
      </c>
      <c r="I174" s="199"/>
    </row>
    <row r="175" spans="1:9" ht="15" customHeight="1" x14ac:dyDescent="0.2">
      <c r="A175" s="193">
        <f t="shared" si="0"/>
        <v>171</v>
      </c>
      <c r="B175" s="214"/>
      <c r="C175" s="195" t="s">
        <v>287</v>
      </c>
      <c r="D175" s="196"/>
      <c r="E175" s="195"/>
      <c r="F175" s="195" t="s">
        <v>98</v>
      </c>
      <c r="G175" s="196"/>
      <c r="H175" s="218">
        <v>151</v>
      </c>
      <c r="I175" s="199"/>
    </row>
    <row r="176" spans="1:9" ht="15" customHeight="1" x14ac:dyDescent="0.2">
      <c r="A176" s="193">
        <f t="shared" si="0"/>
        <v>172</v>
      </c>
      <c r="B176" s="214"/>
      <c r="C176" s="195" t="s">
        <v>288</v>
      </c>
      <c r="D176" s="196"/>
      <c r="E176" s="195"/>
      <c r="F176" s="195" t="s">
        <v>213</v>
      </c>
      <c r="G176" s="196"/>
      <c r="H176" s="218">
        <v>153</v>
      </c>
      <c r="I176" s="199"/>
    </row>
    <row r="177" spans="1:9" ht="15" customHeight="1" x14ac:dyDescent="0.2">
      <c r="A177" s="193">
        <f t="shared" si="0"/>
        <v>173</v>
      </c>
      <c r="B177" s="214"/>
      <c r="C177" s="195" t="s">
        <v>289</v>
      </c>
      <c r="D177" s="196"/>
      <c r="E177" s="195"/>
      <c r="F177" s="195" t="s">
        <v>290</v>
      </c>
      <c r="G177" s="196"/>
      <c r="H177" s="218">
        <v>126</v>
      </c>
      <c r="I177" s="199"/>
    </row>
    <row r="178" spans="1:9" ht="15" customHeight="1" x14ac:dyDescent="0.2">
      <c r="A178" s="193">
        <f t="shared" si="0"/>
        <v>174</v>
      </c>
      <c r="B178" s="214"/>
      <c r="C178" s="195" t="s">
        <v>291</v>
      </c>
      <c r="D178" s="196"/>
      <c r="E178" s="195"/>
      <c r="F178" s="195" t="s">
        <v>292</v>
      </c>
      <c r="G178" s="196"/>
      <c r="H178" s="218">
        <v>120</v>
      </c>
      <c r="I178" s="199"/>
    </row>
    <row r="179" spans="1:9" ht="15" customHeight="1" x14ac:dyDescent="0.2">
      <c r="A179" s="193">
        <f t="shared" si="0"/>
        <v>175</v>
      </c>
      <c r="B179" s="214"/>
      <c r="C179" s="195" t="s">
        <v>293</v>
      </c>
      <c r="D179" s="196"/>
      <c r="E179" s="195"/>
      <c r="F179" s="195" t="s">
        <v>294</v>
      </c>
      <c r="G179" s="196"/>
      <c r="H179" s="218">
        <v>247</v>
      </c>
      <c r="I179" s="199"/>
    </row>
    <row r="180" spans="1:9" ht="15" customHeight="1" x14ac:dyDescent="0.2">
      <c r="A180" s="193">
        <f t="shared" si="0"/>
        <v>176</v>
      </c>
      <c r="B180" s="214"/>
      <c r="C180" s="195" t="s">
        <v>295</v>
      </c>
      <c r="D180" s="196"/>
      <c r="E180" s="195"/>
      <c r="F180" s="195" t="s">
        <v>247</v>
      </c>
      <c r="G180" s="196"/>
      <c r="H180" s="218">
        <v>719</v>
      </c>
      <c r="I180" s="199"/>
    </row>
    <row r="181" spans="1:9" ht="15" customHeight="1" x14ac:dyDescent="0.2">
      <c r="A181" s="193">
        <f t="shared" si="0"/>
        <v>177</v>
      </c>
      <c r="B181" s="214"/>
      <c r="C181" s="195" t="s">
        <v>296</v>
      </c>
      <c r="D181" s="196"/>
      <c r="E181" s="195"/>
      <c r="F181" s="195" t="s">
        <v>203</v>
      </c>
      <c r="G181" s="196"/>
      <c r="H181" s="218">
        <f>ROUNDDOWN(146.1,0)</f>
        <v>146</v>
      </c>
      <c r="I181" s="199"/>
    </row>
    <row r="182" spans="1:9" ht="15" customHeight="1" x14ac:dyDescent="0.2">
      <c r="A182" s="193">
        <f t="shared" si="0"/>
        <v>178</v>
      </c>
      <c r="B182" s="214"/>
      <c r="C182" s="195" t="s">
        <v>297</v>
      </c>
      <c r="D182" s="196"/>
      <c r="E182" s="195"/>
      <c r="F182" s="195" t="s">
        <v>298</v>
      </c>
      <c r="G182" s="196"/>
      <c r="H182" s="218">
        <v>120</v>
      </c>
      <c r="I182" s="199"/>
    </row>
    <row r="183" spans="1:9" ht="15" customHeight="1" x14ac:dyDescent="0.2">
      <c r="A183" s="193">
        <f t="shared" si="0"/>
        <v>179</v>
      </c>
      <c r="B183" s="214"/>
      <c r="C183" s="195" t="s">
        <v>299</v>
      </c>
      <c r="D183" s="196"/>
      <c r="E183" s="195"/>
      <c r="F183" s="195" t="s">
        <v>31</v>
      </c>
      <c r="G183" s="196"/>
      <c r="H183" s="218">
        <v>105</v>
      </c>
      <c r="I183" s="199"/>
    </row>
    <row r="184" spans="1:9" ht="15" customHeight="1" x14ac:dyDescent="0.2">
      <c r="A184" s="193">
        <f t="shared" si="0"/>
        <v>180</v>
      </c>
      <c r="B184" s="214"/>
      <c r="C184" s="195" t="s">
        <v>300</v>
      </c>
      <c r="D184" s="196"/>
      <c r="E184" s="195"/>
      <c r="F184" s="195" t="s">
        <v>301</v>
      </c>
      <c r="G184" s="196"/>
      <c r="H184" s="218">
        <v>118</v>
      </c>
      <c r="I184" s="199"/>
    </row>
    <row r="185" spans="1:9" ht="15" customHeight="1" x14ac:dyDescent="0.2">
      <c r="A185" s="193">
        <f t="shared" si="0"/>
        <v>181</v>
      </c>
      <c r="B185" s="214"/>
      <c r="C185" s="195" t="s">
        <v>302</v>
      </c>
      <c r="D185" s="196"/>
      <c r="E185" s="195"/>
      <c r="F185" s="195" t="s">
        <v>303</v>
      </c>
      <c r="G185" s="196"/>
      <c r="H185" s="218">
        <v>126</v>
      </c>
      <c r="I185" s="199"/>
    </row>
    <row r="186" spans="1:9" ht="15" customHeight="1" x14ac:dyDescent="0.2">
      <c r="A186" s="193">
        <f t="shared" si="0"/>
        <v>182</v>
      </c>
      <c r="B186" s="214"/>
      <c r="C186" s="195" t="s">
        <v>304</v>
      </c>
      <c r="D186" s="196"/>
      <c r="E186" s="195"/>
      <c r="F186" s="195" t="s">
        <v>303</v>
      </c>
      <c r="G186" s="196"/>
      <c r="H186" s="218">
        <v>174</v>
      </c>
      <c r="I186" s="199"/>
    </row>
    <row r="187" spans="1:9" ht="15" customHeight="1" x14ac:dyDescent="0.2">
      <c r="A187" s="193">
        <f t="shared" si="0"/>
        <v>183</v>
      </c>
      <c r="B187" s="214"/>
      <c r="C187" s="195" t="s">
        <v>305</v>
      </c>
      <c r="D187" s="196"/>
      <c r="E187" s="195"/>
      <c r="F187" s="195" t="s">
        <v>306</v>
      </c>
      <c r="G187" s="196"/>
      <c r="H187" s="218">
        <v>121</v>
      </c>
      <c r="I187" s="199"/>
    </row>
    <row r="188" spans="1:9" ht="15" customHeight="1" x14ac:dyDescent="0.2">
      <c r="A188" s="193">
        <f t="shared" si="0"/>
        <v>184</v>
      </c>
      <c r="B188" s="214"/>
      <c r="C188" s="195" t="s">
        <v>307</v>
      </c>
      <c r="D188" s="196"/>
      <c r="E188" s="195"/>
      <c r="F188" s="195" t="s">
        <v>182</v>
      </c>
      <c r="G188" s="196"/>
      <c r="H188" s="218">
        <v>148</v>
      </c>
      <c r="I188" s="199"/>
    </row>
    <row r="189" spans="1:9" ht="15" customHeight="1" x14ac:dyDescent="0.2">
      <c r="A189" s="193">
        <f t="shared" si="0"/>
        <v>185</v>
      </c>
      <c r="B189" s="214"/>
      <c r="C189" s="195" t="s">
        <v>308</v>
      </c>
      <c r="D189" s="196"/>
      <c r="E189" s="195"/>
      <c r="F189" s="195" t="s">
        <v>309</v>
      </c>
      <c r="G189" s="196"/>
      <c r="H189" s="218">
        <v>217</v>
      </c>
      <c r="I189" s="199"/>
    </row>
    <row r="190" spans="1:9" ht="15" customHeight="1" x14ac:dyDescent="0.2">
      <c r="A190" s="193">
        <f t="shared" si="0"/>
        <v>186</v>
      </c>
      <c r="B190" s="214"/>
      <c r="C190" s="195" t="s">
        <v>310</v>
      </c>
      <c r="D190" s="196"/>
      <c r="E190" s="195"/>
      <c r="F190" s="195" t="s">
        <v>311</v>
      </c>
      <c r="G190" s="196"/>
      <c r="H190" s="218">
        <v>98</v>
      </c>
      <c r="I190" s="199"/>
    </row>
    <row r="191" spans="1:9" ht="15" customHeight="1" x14ac:dyDescent="0.2">
      <c r="A191" s="193">
        <f t="shared" si="0"/>
        <v>187</v>
      </c>
      <c r="B191" s="214"/>
      <c r="C191" s="195" t="s">
        <v>312</v>
      </c>
      <c r="D191" s="196"/>
      <c r="E191" s="195"/>
      <c r="F191" s="195" t="s">
        <v>313</v>
      </c>
      <c r="G191" s="196"/>
      <c r="H191" s="218">
        <v>188</v>
      </c>
      <c r="I191" s="199"/>
    </row>
    <row r="192" spans="1:9" ht="15" customHeight="1" x14ac:dyDescent="0.2">
      <c r="A192" s="193">
        <f t="shared" si="0"/>
        <v>188</v>
      </c>
      <c r="B192" s="214"/>
      <c r="C192" s="195" t="s">
        <v>314</v>
      </c>
      <c r="D192" s="195"/>
      <c r="E192" s="197"/>
      <c r="F192" s="195" t="s">
        <v>315</v>
      </c>
      <c r="G192" s="196"/>
      <c r="H192" s="218">
        <v>167</v>
      </c>
      <c r="I192" s="214"/>
    </row>
    <row r="193" spans="1:9" ht="15" customHeight="1" x14ac:dyDescent="0.2">
      <c r="A193" s="193">
        <f t="shared" si="0"/>
        <v>189</v>
      </c>
      <c r="B193" s="214"/>
      <c r="C193" s="195" t="s">
        <v>316</v>
      </c>
      <c r="D193" s="196"/>
      <c r="E193" s="197"/>
      <c r="F193" s="195" t="s">
        <v>177</v>
      </c>
      <c r="G193" s="196"/>
      <c r="H193" s="218">
        <v>429</v>
      </c>
      <c r="I193" s="214"/>
    </row>
    <row r="194" spans="1:9" ht="15" customHeight="1" x14ac:dyDescent="0.2">
      <c r="A194" s="193">
        <f t="shared" si="0"/>
        <v>190</v>
      </c>
      <c r="B194" s="214"/>
      <c r="C194" s="195" t="s">
        <v>317</v>
      </c>
      <c r="D194" s="196"/>
      <c r="E194" s="197"/>
      <c r="F194" s="195" t="s">
        <v>318</v>
      </c>
      <c r="G194" s="196"/>
      <c r="H194" s="218">
        <v>334</v>
      </c>
      <c r="I194" s="199"/>
    </row>
    <row r="195" spans="1:9" ht="15" customHeight="1" x14ac:dyDescent="0.2">
      <c r="A195" s="193">
        <f>A194+1</f>
        <v>191</v>
      </c>
      <c r="B195" s="214"/>
      <c r="C195" s="195" t="s">
        <v>319</v>
      </c>
      <c r="D195" s="196"/>
      <c r="E195" s="197"/>
      <c r="F195" s="195" t="s">
        <v>320</v>
      </c>
      <c r="G195" s="196"/>
      <c r="H195" s="218">
        <v>90.29</v>
      </c>
      <c r="I195" s="199"/>
    </row>
    <row r="196" spans="1:9" ht="15" customHeight="1" x14ac:dyDescent="0.2">
      <c r="A196" s="193">
        <f>A195+1</f>
        <v>192</v>
      </c>
      <c r="B196" s="214"/>
      <c r="C196" s="195" t="s">
        <v>324</v>
      </c>
      <c r="D196" s="196"/>
      <c r="E196" s="197"/>
      <c r="F196" s="195" t="s">
        <v>325</v>
      </c>
      <c r="G196" s="196"/>
      <c r="H196" s="218">
        <v>288</v>
      </c>
      <c r="I196" s="199"/>
    </row>
    <row r="197" spans="1:9" ht="15" customHeight="1" x14ac:dyDescent="0.2">
      <c r="A197" s="193">
        <f t="shared" si="0"/>
        <v>193</v>
      </c>
      <c r="B197" s="214"/>
      <c r="C197" s="195" t="s">
        <v>326</v>
      </c>
      <c r="D197" s="196"/>
      <c r="E197" s="195"/>
      <c r="F197" s="195" t="s">
        <v>327</v>
      </c>
      <c r="G197" s="196"/>
      <c r="H197" s="198">
        <v>195</v>
      </c>
      <c r="I197" s="199"/>
    </row>
    <row r="198" spans="1:9" ht="15" customHeight="1" x14ac:dyDescent="0.2">
      <c r="A198" s="193">
        <f t="shared" si="0"/>
        <v>194</v>
      </c>
      <c r="B198" s="214"/>
      <c r="C198" s="195" t="s">
        <v>328</v>
      </c>
      <c r="D198" s="196"/>
      <c r="E198" s="195"/>
      <c r="F198" s="195" t="s">
        <v>329</v>
      </c>
      <c r="G198" s="196"/>
      <c r="H198" s="218">
        <v>131</v>
      </c>
      <c r="I198" s="199"/>
    </row>
    <row r="199" spans="1:9" ht="15" customHeight="1" x14ac:dyDescent="0.2">
      <c r="A199" s="193">
        <f t="shared" si="0"/>
        <v>195</v>
      </c>
      <c r="B199" s="214"/>
      <c r="C199" s="195" t="s">
        <v>330</v>
      </c>
      <c r="D199" s="196"/>
      <c r="E199" s="197"/>
      <c r="F199" s="195" t="s">
        <v>182</v>
      </c>
      <c r="G199" s="196"/>
      <c r="H199" s="218">
        <f>ROUNDDOWN(158.09,0)</f>
        <v>158</v>
      </c>
      <c r="I199" s="199"/>
    </row>
    <row r="200" spans="1:9" ht="15" customHeight="1" x14ac:dyDescent="0.2">
      <c r="A200" s="193">
        <f t="shared" si="0"/>
        <v>196</v>
      </c>
      <c r="B200" s="214"/>
      <c r="C200" s="195" t="s">
        <v>331</v>
      </c>
      <c r="D200" s="196"/>
      <c r="E200" s="197"/>
      <c r="F200" s="195" t="s">
        <v>182</v>
      </c>
      <c r="G200" s="196"/>
      <c r="H200" s="218">
        <v>116</v>
      </c>
      <c r="I200" s="221"/>
    </row>
    <row r="201" spans="1:9" ht="15" customHeight="1" x14ac:dyDescent="0.2">
      <c r="A201" s="193">
        <f t="shared" si="0"/>
        <v>197</v>
      </c>
      <c r="B201" s="214"/>
      <c r="C201" s="195" t="s">
        <v>332</v>
      </c>
      <c r="D201" s="196"/>
      <c r="E201" s="197"/>
      <c r="F201" s="195" t="s">
        <v>187</v>
      </c>
      <c r="G201" s="196"/>
      <c r="H201" s="218">
        <v>132</v>
      </c>
      <c r="I201" s="221"/>
    </row>
    <row r="202" spans="1:9" ht="15" customHeight="1" x14ac:dyDescent="0.2">
      <c r="A202" s="193">
        <f t="shared" si="0"/>
        <v>198</v>
      </c>
      <c r="B202" s="214"/>
      <c r="C202" s="195" t="s">
        <v>333</v>
      </c>
      <c r="D202" s="196"/>
      <c r="E202" s="197"/>
      <c r="F202" s="195" t="s">
        <v>334</v>
      </c>
      <c r="G202" s="196"/>
      <c r="H202" s="218">
        <v>991</v>
      </c>
      <c r="I202" s="221"/>
    </row>
    <row r="203" spans="1:9" ht="15" customHeight="1" x14ac:dyDescent="0.2">
      <c r="A203" s="193">
        <f t="shared" si="0"/>
        <v>199</v>
      </c>
      <c r="B203" s="214"/>
      <c r="C203" s="195" t="s">
        <v>335</v>
      </c>
      <c r="D203" s="196"/>
      <c r="E203" s="197"/>
      <c r="F203" s="195" t="s">
        <v>185</v>
      </c>
      <c r="G203" s="196"/>
      <c r="H203" s="218">
        <v>149</v>
      </c>
      <c r="I203" s="221"/>
    </row>
    <row r="204" spans="1:9" ht="15" customHeight="1" x14ac:dyDescent="0.2">
      <c r="A204" s="193">
        <f t="shared" si="0"/>
        <v>200</v>
      </c>
      <c r="B204" s="214"/>
      <c r="C204" s="195" t="s">
        <v>336</v>
      </c>
      <c r="D204" s="195"/>
      <c r="E204" s="197"/>
      <c r="F204" s="195" t="s">
        <v>82</v>
      </c>
      <c r="G204" s="196"/>
      <c r="H204" s="218">
        <f>ROUNDDOWN(103.21,0)</f>
        <v>103</v>
      </c>
      <c r="I204" s="221"/>
    </row>
    <row r="205" spans="1:9" ht="15" customHeight="1" x14ac:dyDescent="0.2">
      <c r="A205" s="202">
        <f t="shared" si="0"/>
        <v>201</v>
      </c>
      <c r="B205" s="222"/>
      <c r="C205" s="204" t="s">
        <v>337</v>
      </c>
      <c r="D205" s="205"/>
      <c r="E205" s="204"/>
      <c r="F205" s="204" t="s">
        <v>338</v>
      </c>
      <c r="G205" s="205"/>
      <c r="H205" s="219">
        <v>3512</v>
      </c>
      <c r="I205" s="199">
        <f>SUM(H155:H205)</f>
        <v>15576.29</v>
      </c>
    </row>
    <row r="206" spans="1:9" ht="15" customHeight="1" x14ac:dyDescent="0.2">
      <c r="A206" s="208">
        <f t="shared" si="0"/>
        <v>202</v>
      </c>
      <c r="B206" s="223"/>
      <c r="C206" s="210" t="s">
        <v>339</v>
      </c>
      <c r="D206" s="211"/>
      <c r="E206" s="210"/>
      <c r="F206" s="210" t="s">
        <v>140</v>
      </c>
      <c r="G206" s="211"/>
      <c r="H206" s="220">
        <v>182</v>
      </c>
      <c r="I206" s="221"/>
    </row>
    <row r="207" spans="1:9" ht="15" customHeight="1" x14ac:dyDescent="0.2">
      <c r="A207" s="193">
        <f t="shared" si="0"/>
        <v>203</v>
      </c>
      <c r="B207" s="214"/>
      <c r="C207" s="195" t="s">
        <v>340</v>
      </c>
      <c r="D207" s="196"/>
      <c r="E207" s="195"/>
      <c r="F207" s="195" t="s">
        <v>203</v>
      </c>
      <c r="G207" s="196"/>
      <c r="H207" s="218">
        <v>105</v>
      </c>
      <c r="I207" s="221"/>
    </row>
    <row r="208" spans="1:9" ht="15" customHeight="1" x14ac:dyDescent="0.2">
      <c r="A208" s="202">
        <f t="shared" si="0"/>
        <v>204</v>
      </c>
      <c r="B208" s="222"/>
      <c r="C208" s="204" t="s">
        <v>341</v>
      </c>
      <c r="D208" s="205"/>
      <c r="E208" s="204"/>
      <c r="F208" s="204" t="s">
        <v>342</v>
      </c>
      <c r="G208" s="205"/>
      <c r="H208" s="207">
        <v>515</v>
      </c>
      <c r="I208" s="221"/>
    </row>
    <row r="209" spans="1:9" ht="15" customHeight="1" x14ac:dyDescent="0.2">
      <c r="A209" s="224"/>
      <c r="B209" s="225"/>
      <c r="C209" s="226" t="s">
        <v>343</v>
      </c>
      <c r="D209" s="227"/>
      <c r="E209" s="225"/>
      <c r="F209" s="226"/>
      <c r="G209" s="227"/>
      <c r="H209" s="228">
        <f>SUM(H5:H208)</f>
        <v>878585.29</v>
      </c>
      <c r="I209" s="221"/>
    </row>
    <row r="210" spans="1:9" ht="15" customHeight="1" x14ac:dyDescent="0.2">
      <c r="A210" s="186" t="s">
        <v>349</v>
      </c>
      <c r="B210" s="192"/>
    </row>
    <row r="219" spans="1:9" x14ac:dyDescent="0.2">
      <c r="H219" s="186"/>
    </row>
  </sheetData>
  <mergeCells count="3">
    <mergeCell ref="A3:F3"/>
    <mergeCell ref="B4:D4"/>
    <mergeCell ref="E4:G4"/>
  </mergeCells>
  <phoneticPr fontId="3"/>
  <pageMargins left="0.70866141732283472" right="0.70866141732283472" top="0.74803149606299213" bottom="0.74803149606299213" header="0.31496062992125984" footer="0.31496062992125984"/>
  <pageSetup paperSize="9" scale="89" orientation="portrait" r:id="rId1"/>
  <rowBreaks count="4" manualBreakCount="4">
    <brk id="54" max="16383" man="1"/>
    <brk id="104" max="16383" man="1"/>
    <brk id="154" max="16383" man="1"/>
    <brk id="205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18"/>
  <sheetViews>
    <sheetView view="pageBreakPreview" zoomScale="90" zoomScaleNormal="100" zoomScaleSheetLayoutView="90" workbookViewId="0">
      <selection activeCell="C222" sqref="C222"/>
    </sheetView>
  </sheetViews>
  <sheetFormatPr defaultRowHeight="12" x14ac:dyDescent="0.2"/>
  <cols>
    <col min="1" max="1" width="5.19921875" style="91" customWidth="1"/>
    <col min="2" max="2" width="2.69921875" style="91" customWidth="1"/>
    <col min="3" max="3" width="15.69921875" style="91" customWidth="1"/>
    <col min="4" max="5" width="2.69921875" style="91" customWidth="1"/>
    <col min="6" max="6" width="15.69921875" style="91" customWidth="1"/>
    <col min="7" max="7" width="2.69921875" style="91" customWidth="1"/>
    <col min="8" max="8" width="19.69921875" style="133" customWidth="1"/>
    <col min="9" max="9" width="7.796875" style="133" bestFit="1" customWidth="1"/>
    <col min="10" max="16384" width="8.796875" style="91"/>
  </cols>
  <sheetData>
    <row r="1" spans="1:9" s="87" customFormat="1" ht="18" customHeight="1" x14ac:dyDescent="0.2">
      <c r="A1" s="1" t="s">
        <v>0</v>
      </c>
      <c r="B1" s="2"/>
      <c r="C1" s="2"/>
      <c r="D1" s="2"/>
      <c r="E1" s="2"/>
      <c r="F1" s="3"/>
      <c r="G1" s="3"/>
      <c r="H1" s="4" t="s">
        <v>350</v>
      </c>
      <c r="I1" s="5"/>
    </row>
    <row r="2" spans="1:9" ht="15" customHeight="1" x14ac:dyDescent="0.2">
      <c r="A2" s="6"/>
      <c r="B2" s="6"/>
      <c r="C2" s="6"/>
      <c r="D2" s="6"/>
      <c r="E2" s="6"/>
      <c r="F2" s="7"/>
      <c r="G2" s="7"/>
      <c r="H2" s="8" t="s">
        <v>348</v>
      </c>
      <c r="I2" s="9"/>
    </row>
    <row r="3" spans="1:9" ht="15" customHeight="1" x14ac:dyDescent="0.2">
      <c r="A3" s="235"/>
      <c r="B3" s="235"/>
      <c r="C3" s="235"/>
      <c r="D3" s="235"/>
      <c r="E3" s="235"/>
      <c r="F3" s="235"/>
      <c r="G3" s="7"/>
      <c r="H3" s="8"/>
      <c r="I3" s="9"/>
    </row>
    <row r="4" spans="1:9" s="98" customFormat="1" ht="18" customHeight="1" x14ac:dyDescent="0.2">
      <c r="A4" s="144" t="s">
        <v>3</v>
      </c>
      <c r="B4" s="236" t="s">
        <v>4</v>
      </c>
      <c r="C4" s="237"/>
      <c r="D4" s="238"/>
      <c r="E4" s="236" t="s">
        <v>5</v>
      </c>
      <c r="F4" s="237"/>
      <c r="G4" s="238"/>
      <c r="H4" s="145" t="s">
        <v>6</v>
      </c>
      <c r="I4" s="177"/>
    </row>
    <row r="5" spans="1:9" ht="15" customHeight="1" x14ac:dyDescent="0.2">
      <c r="A5" s="146">
        <v>1</v>
      </c>
      <c r="B5" s="147"/>
      <c r="C5" s="148" t="s">
        <v>7</v>
      </c>
      <c r="D5" s="149"/>
      <c r="E5" s="150"/>
      <c r="F5" s="148" t="s">
        <v>8</v>
      </c>
      <c r="G5" s="149"/>
      <c r="H5" s="151">
        <v>2508</v>
      </c>
      <c r="I5" s="168"/>
    </row>
    <row r="6" spans="1:9" ht="15" customHeight="1" x14ac:dyDescent="0.2">
      <c r="A6" s="146">
        <v>2</v>
      </c>
      <c r="B6" s="147"/>
      <c r="C6" s="148" t="s">
        <v>9</v>
      </c>
      <c r="D6" s="149"/>
      <c r="E6" s="150"/>
      <c r="F6" s="148" t="s">
        <v>10</v>
      </c>
      <c r="G6" s="149"/>
      <c r="H6" s="151">
        <v>6974</v>
      </c>
      <c r="I6" s="168"/>
    </row>
    <row r="7" spans="1:9" ht="15" customHeight="1" x14ac:dyDescent="0.2">
      <c r="A7" s="146">
        <v>3</v>
      </c>
      <c r="B7" s="147"/>
      <c r="C7" s="148" t="s">
        <v>11</v>
      </c>
      <c r="D7" s="149"/>
      <c r="E7" s="150"/>
      <c r="F7" s="148" t="s">
        <v>12</v>
      </c>
      <c r="G7" s="149"/>
      <c r="H7" s="151">
        <v>1369</v>
      </c>
      <c r="I7" s="168"/>
    </row>
    <row r="8" spans="1:9" ht="15" customHeight="1" x14ac:dyDescent="0.2">
      <c r="A8" s="146">
        <v>4</v>
      </c>
      <c r="B8" s="147"/>
      <c r="C8" s="148" t="s">
        <v>13</v>
      </c>
      <c r="D8" s="149"/>
      <c r="E8" s="150"/>
      <c r="F8" s="148" t="s">
        <v>14</v>
      </c>
      <c r="G8" s="149"/>
      <c r="H8" s="151">
        <v>2580</v>
      </c>
      <c r="I8" s="168"/>
    </row>
    <row r="9" spans="1:9" ht="15" customHeight="1" x14ac:dyDescent="0.2">
      <c r="A9" s="146">
        <v>5</v>
      </c>
      <c r="B9" s="147"/>
      <c r="C9" s="148" t="s">
        <v>15</v>
      </c>
      <c r="D9" s="149"/>
      <c r="E9" s="150"/>
      <c r="F9" s="148" t="s">
        <v>16</v>
      </c>
      <c r="G9" s="149"/>
      <c r="H9" s="151">
        <v>1818</v>
      </c>
      <c r="I9" s="168"/>
    </row>
    <row r="10" spans="1:9" ht="15" customHeight="1" x14ac:dyDescent="0.2">
      <c r="A10" s="146">
        <v>6</v>
      </c>
      <c r="B10" s="147"/>
      <c r="C10" s="148" t="s">
        <v>17</v>
      </c>
      <c r="D10" s="149"/>
      <c r="E10" s="150"/>
      <c r="F10" s="148" t="s">
        <v>18</v>
      </c>
      <c r="G10" s="149"/>
      <c r="H10" s="151">
        <v>2322</v>
      </c>
      <c r="I10" s="168"/>
    </row>
    <row r="11" spans="1:9" ht="15" customHeight="1" x14ac:dyDescent="0.2">
      <c r="A11" s="146">
        <v>7</v>
      </c>
      <c r="B11" s="147"/>
      <c r="C11" s="148" t="s">
        <v>19</v>
      </c>
      <c r="D11" s="149"/>
      <c r="E11" s="150"/>
      <c r="F11" s="148" t="s">
        <v>18</v>
      </c>
      <c r="G11" s="149"/>
      <c r="H11" s="151">
        <v>2384</v>
      </c>
      <c r="I11" s="168"/>
    </row>
    <row r="12" spans="1:9" ht="15" customHeight="1" x14ac:dyDescent="0.2">
      <c r="A12" s="146">
        <v>8</v>
      </c>
      <c r="B12" s="147"/>
      <c r="C12" s="148" t="s">
        <v>20</v>
      </c>
      <c r="D12" s="149"/>
      <c r="E12" s="150"/>
      <c r="F12" s="148" t="s">
        <v>21</v>
      </c>
      <c r="G12" s="149"/>
      <c r="H12" s="151">
        <v>1195</v>
      </c>
      <c r="I12" s="168"/>
    </row>
    <row r="13" spans="1:9" ht="15" customHeight="1" x14ac:dyDescent="0.2">
      <c r="A13" s="146">
        <v>9</v>
      </c>
      <c r="B13" s="147"/>
      <c r="C13" s="148" t="s">
        <v>22</v>
      </c>
      <c r="D13" s="149"/>
      <c r="E13" s="150"/>
      <c r="F13" s="148" t="s">
        <v>21</v>
      </c>
      <c r="G13" s="149"/>
      <c r="H13" s="151">
        <v>1195</v>
      </c>
      <c r="I13" s="168"/>
    </row>
    <row r="14" spans="1:9" ht="15" customHeight="1" x14ac:dyDescent="0.2">
      <c r="A14" s="146">
        <v>10</v>
      </c>
      <c r="B14" s="147"/>
      <c r="C14" s="148" t="s">
        <v>23</v>
      </c>
      <c r="D14" s="149"/>
      <c r="E14" s="150"/>
      <c r="F14" s="148" t="s">
        <v>24</v>
      </c>
      <c r="G14" s="149"/>
      <c r="H14" s="151">
        <v>6586</v>
      </c>
      <c r="I14" s="168"/>
    </row>
    <row r="15" spans="1:9" ht="15" customHeight="1" x14ac:dyDescent="0.2">
      <c r="A15" s="146">
        <v>11</v>
      </c>
      <c r="B15" s="147"/>
      <c r="C15" s="148" t="s">
        <v>25</v>
      </c>
      <c r="D15" s="149"/>
      <c r="E15" s="150"/>
      <c r="F15" s="148" t="s">
        <v>24</v>
      </c>
      <c r="G15" s="149"/>
      <c r="H15" s="151">
        <v>2694</v>
      </c>
      <c r="I15" s="168"/>
    </row>
    <row r="16" spans="1:9" ht="15" customHeight="1" x14ac:dyDescent="0.2">
      <c r="A16" s="146">
        <v>12</v>
      </c>
      <c r="B16" s="147"/>
      <c r="C16" s="148" t="s">
        <v>26</v>
      </c>
      <c r="D16" s="149"/>
      <c r="E16" s="150"/>
      <c r="F16" s="148" t="s">
        <v>27</v>
      </c>
      <c r="G16" s="149"/>
      <c r="H16" s="151">
        <v>3067</v>
      </c>
      <c r="I16" s="168"/>
    </row>
    <row r="17" spans="1:9" ht="15" customHeight="1" x14ac:dyDescent="0.2">
      <c r="A17" s="146">
        <v>13</v>
      </c>
      <c r="B17" s="147"/>
      <c r="C17" s="148" t="s">
        <v>28</v>
      </c>
      <c r="D17" s="149"/>
      <c r="E17" s="150"/>
      <c r="F17" s="148" t="s">
        <v>29</v>
      </c>
      <c r="G17" s="149"/>
      <c r="H17" s="151">
        <v>2506</v>
      </c>
      <c r="I17" s="168"/>
    </row>
    <row r="18" spans="1:9" ht="15" customHeight="1" x14ac:dyDescent="0.2">
      <c r="A18" s="146">
        <v>14</v>
      </c>
      <c r="B18" s="147"/>
      <c r="C18" s="148" t="s">
        <v>30</v>
      </c>
      <c r="D18" s="149"/>
      <c r="E18" s="150"/>
      <c r="F18" s="148" t="s">
        <v>31</v>
      </c>
      <c r="G18" s="149"/>
      <c r="H18" s="151">
        <v>5583</v>
      </c>
      <c r="I18" s="168"/>
    </row>
    <row r="19" spans="1:9" ht="15" customHeight="1" x14ac:dyDescent="0.2">
      <c r="A19" s="146">
        <v>15</v>
      </c>
      <c r="B19" s="147"/>
      <c r="C19" s="148" t="s">
        <v>32</v>
      </c>
      <c r="D19" s="149"/>
      <c r="E19" s="150"/>
      <c r="F19" s="148" t="s">
        <v>33</v>
      </c>
      <c r="G19" s="149"/>
      <c r="H19" s="151">
        <v>896</v>
      </c>
      <c r="I19" s="168"/>
    </row>
    <row r="20" spans="1:9" ht="15" customHeight="1" x14ac:dyDescent="0.2">
      <c r="A20" s="146">
        <v>16</v>
      </c>
      <c r="B20" s="147"/>
      <c r="C20" s="148" t="s">
        <v>34</v>
      </c>
      <c r="D20" s="149"/>
      <c r="E20" s="150"/>
      <c r="F20" s="148" t="s">
        <v>35</v>
      </c>
      <c r="G20" s="149"/>
      <c r="H20" s="151">
        <v>1509</v>
      </c>
      <c r="I20" s="168"/>
    </row>
    <row r="21" spans="1:9" ht="15" customHeight="1" x14ac:dyDescent="0.2">
      <c r="A21" s="146">
        <v>17</v>
      </c>
      <c r="B21" s="147"/>
      <c r="C21" s="148" t="s">
        <v>36</v>
      </c>
      <c r="D21" s="149"/>
      <c r="E21" s="150"/>
      <c r="F21" s="148" t="s">
        <v>35</v>
      </c>
      <c r="G21" s="149"/>
      <c r="H21" s="151">
        <v>3900</v>
      </c>
      <c r="I21" s="168"/>
    </row>
    <row r="22" spans="1:9" ht="15" customHeight="1" x14ac:dyDescent="0.2">
      <c r="A22" s="146">
        <v>18</v>
      </c>
      <c r="B22" s="147"/>
      <c r="C22" s="148" t="s">
        <v>37</v>
      </c>
      <c r="D22" s="149"/>
      <c r="E22" s="150"/>
      <c r="F22" s="148" t="s">
        <v>38</v>
      </c>
      <c r="G22" s="149"/>
      <c r="H22" s="151">
        <v>968</v>
      </c>
      <c r="I22" s="168"/>
    </row>
    <row r="23" spans="1:9" ht="15" customHeight="1" x14ac:dyDescent="0.2">
      <c r="A23" s="146">
        <v>19</v>
      </c>
      <c r="B23" s="147"/>
      <c r="C23" s="148" t="s">
        <v>39</v>
      </c>
      <c r="D23" s="149"/>
      <c r="E23" s="150"/>
      <c r="F23" s="148" t="s">
        <v>40</v>
      </c>
      <c r="G23" s="149"/>
      <c r="H23" s="151">
        <v>2278</v>
      </c>
      <c r="I23" s="168"/>
    </row>
    <row r="24" spans="1:9" ht="15" customHeight="1" x14ac:dyDescent="0.2">
      <c r="A24" s="146">
        <v>20</v>
      </c>
      <c r="B24" s="147"/>
      <c r="C24" s="148" t="s">
        <v>41</v>
      </c>
      <c r="D24" s="149"/>
      <c r="E24" s="150"/>
      <c r="F24" s="148" t="s">
        <v>42</v>
      </c>
      <c r="G24" s="149"/>
      <c r="H24" s="151">
        <v>1974</v>
      </c>
      <c r="I24" s="168"/>
    </row>
    <row r="25" spans="1:9" ht="15" customHeight="1" x14ac:dyDescent="0.2">
      <c r="A25" s="146">
        <v>21</v>
      </c>
      <c r="B25" s="147"/>
      <c r="C25" s="148" t="s">
        <v>43</v>
      </c>
      <c r="D25" s="149"/>
      <c r="E25" s="150"/>
      <c r="F25" s="148" t="s">
        <v>44</v>
      </c>
      <c r="G25" s="149"/>
      <c r="H25" s="151">
        <v>1818</v>
      </c>
      <c r="I25" s="168"/>
    </row>
    <row r="26" spans="1:9" ht="15" customHeight="1" x14ac:dyDescent="0.2">
      <c r="A26" s="146">
        <v>22</v>
      </c>
      <c r="B26" s="147"/>
      <c r="C26" s="148" t="s">
        <v>45</v>
      </c>
      <c r="D26" s="149"/>
      <c r="E26" s="150"/>
      <c r="F26" s="148" t="s">
        <v>46</v>
      </c>
      <c r="G26" s="149"/>
      <c r="H26" s="151">
        <v>1654</v>
      </c>
      <c r="I26" s="168"/>
    </row>
    <row r="27" spans="1:9" ht="15" customHeight="1" x14ac:dyDescent="0.2">
      <c r="A27" s="146">
        <v>23</v>
      </c>
      <c r="B27" s="147"/>
      <c r="C27" s="148" t="s">
        <v>47</v>
      </c>
      <c r="D27" s="149"/>
      <c r="E27" s="150"/>
      <c r="F27" s="148" t="s">
        <v>48</v>
      </c>
      <c r="G27" s="149"/>
      <c r="H27" s="151">
        <v>2704</v>
      </c>
      <c r="I27" s="168"/>
    </row>
    <row r="28" spans="1:9" ht="15" customHeight="1" x14ac:dyDescent="0.2">
      <c r="A28" s="146">
        <v>24</v>
      </c>
      <c r="B28" s="147"/>
      <c r="C28" s="148" t="s">
        <v>49</v>
      </c>
      <c r="D28" s="149"/>
      <c r="E28" s="150"/>
      <c r="F28" s="148" t="s">
        <v>50</v>
      </c>
      <c r="G28" s="149"/>
      <c r="H28" s="151">
        <v>1411</v>
      </c>
      <c r="I28" s="168"/>
    </row>
    <row r="29" spans="1:9" ht="15" customHeight="1" x14ac:dyDescent="0.2">
      <c r="A29" s="146">
        <v>25</v>
      </c>
      <c r="B29" s="147"/>
      <c r="C29" s="148" t="s">
        <v>51</v>
      </c>
      <c r="D29" s="149"/>
      <c r="E29" s="150"/>
      <c r="F29" s="148" t="s">
        <v>52</v>
      </c>
      <c r="G29" s="149"/>
      <c r="H29" s="151">
        <v>1295</v>
      </c>
      <c r="I29" s="168"/>
    </row>
    <row r="30" spans="1:9" ht="15" customHeight="1" x14ac:dyDescent="0.2">
      <c r="A30" s="146">
        <v>26</v>
      </c>
      <c r="B30" s="147"/>
      <c r="C30" s="148" t="s">
        <v>53</v>
      </c>
      <c r="D30" s="149"/>
      <c r="E30" s="150"/>
      <c r="F30" s="148" t="s">
        <v>10</v>
      </c>
      <c r="G30" s="149"/>
      <c r="H30" s="151">
        <v>3020</v>
      </c>
      <c r="I30" s="168"/>
    </row>
    <row r="31" spans="1:9" ht="15" customHeight="1" x14ac:dyDescent="0.2">
      <c r="A31" s="146">
        <v>27</v>
      </c>
      <c r="B31" s="147"/>
      <c r="C31" s="148" t="s">
        <v>54</v>
      </c>
      <c r="D31" s="149"/>
      <c r="E31" s="150"/>
      <c r="F31" s="148" t="s">
        <v>55</v>
      </c>
      <c r="G31" s="149"/>
      <c r="H31" s="151">
        <v>4959</v>
      </c>
      <c r="I31" s="168"/>
    </row>
    <row r="32" spans="1:9" ht="15" customHeight="1" x14ac:dyDescent="0.2">
      <c r="A32" s="146">
        <v>28</v>
      </c>
      <c r="B32" s="147"/>
      <c r="C32" s="148" t="s">
        <v>351</v>
      </c>
      <c r="D32" s="149"/>
      <c r="E32" s="150"/>
      <c r="F32" s="148" t="s">
        <v>57</v>
      </c>
      <c r="G32" s="149"/>
      <c r="H32" s="151">
        <v>2942</v>
      </c>
      <c r="I32" s="168"/>
    </row>
    <row r="33" spans="1:9" ht="15" customHeight="1" x14ac:dyDescent="0.2">
      <c r="A33" s="146">
        <v>29</v>
      </c>
      <c r="B33" s="147"/>
      <c r="C33" s="148" t="s">
        <v>58</v>
      </c>
      <c r="D33" s="149"/>
      <c r="E33" s="150"/>
      <c r="F33" s="148" t="s">
        <v>59</v>
      </c>
      <c r="G33" s="149"/>
      <c r="H33" s="151">
        <v>2199</v>
      </c>
      <c r="I33" s="168"/>
    </row>
    <row r="34" spans="1:9" ht="15" customHeight="1" x14ac:dyDescent="0.2">
      <c r="A34" s="146">
        <v>30</v>
      </c>
      <c r="B34" s="147"/>
      <c r="C34" s="148" t="s">
        <v>60</v>
      </c>
      <c r="D34" s="149"/>
      <c r="E34" s="150"/>
      <c r="F34" s="148" t="s">
        <v>61</v>
      </c>
      <c r="G34" s="149"/>
      <c r="H34" s="151">
        <v>3467</v>
      </c>
      <c r="I34" s="168"/>
    </row>
    <row r="35" spans="1:9" ht="15" customHeight="1" x14ac:dyDescent="0.2">
      <c r="A35" s="146">
        <v>31</v>
      </c>
      <c r="B35" s="147"/>
      <c r="C35" s="148" t="s">
        <v>62</v>
      </c>
      <c r="D35" s="149"/>
      <c r="E35" s="150"/>
      <c r="F35" s="148" t="s">
        <v>31</v>
      </c>
      <c r="G35" s="149"/>
      <c r="H35" s="151">
        <v>640</v>
      </c>
      <c r="I35" s="168"/>
    </row>
    <row r="36" spans="1:9" ht="15" customHeight="1" x14ac:dyDescent="0.2">
      <c r="A36" s="146">
        <v>32</v>
      </c>
      <c r="B36" s="147"/>
      <c r="C36" s="148" t="s">
        <v>63</v>
      </c>
      <c r="D36" s="149"/>
      <c r="E36" s="150"/>
      <c r="F36" s="148" t="s">
        <v>31</v>
      </c>
      <c r="G36" s="149"/>
      <c r="H36" s="151">
        <v>1242</v>
      </c>
      <c r="I36" s="168"/>
    </row>
    <row r="37" spans="1:9" ht="15" customHeight="1" x14ac:dyDescent="0.2">
      <c r="A37" s="146">
        <v>33</v>
      </c>
      <c r="B37" s="147"/>
      <c r="C37" s="148" t="s">
        <v>64</v>
      </c>
      <c r="D37" s="149"/>
      <c r="E37" s="150"/>
      <c r="F37" s="148" t="s">
        <v>65</v>
      </c>
      <c r="G37" s="149"/>
      <c r="H37" s="151">
        <v>528</v>
      </c>
      <c r="I37" s="168"/>
    </row>
    <row r="38" spans="1:9" ht="15" customHeight="1" x14ac:dyDescent="0.2">
      <c r="A38" s="146">
        <v>34</v>
      </c>
      <c r="B38" s="147"/>
      <c r="C38" s="148" t="s">
        <v>66</v>
      </c>
      <c r="D38" s="149"/>
      <c r="E38" s="150"/>
      <c r="F38" s="148" t="s">
        <v>67</v>
      </c>
      <c r="G38" s="149"/>
      <c r="H38" s="151">
        <v>3813</v>
      </c>
      <c r="I38" s="168"/>
    </row>
    <row r="39" spans="1:9" ht="15" customHeight="1" x14ac:dyDescent="0.2">
      <c r="A39" s="146">
        <v>35</v>
      </c>
      <c r="B39" s="147"/>
      <c r="C39" s="148" t="s">
        <v>68</v>
      </c>
      <c r="D39" s="149"/>
      <c r="E39" s="150"/>
      <c r="F39" s="148" t="s">
        <v>52</v>
      </c>
      <c r="G39" s="149"/>
      <c r="H39" s="151">
        <v>3165</v>
      </c>
      <c r="I39" s="168"/>
    </row>
    <row r="40" spans="1:9" ht="15" customHeight="1" x14ac:dyDescent="0.2">
      <c r="A40" s="146">
        <v>36</v>
      </c>
      <c r="B40" s="147"/>
      <c r="C40" s="148" t="s">
        <v>69</v>
      </c>
      <c r="D40" s="149"/>
      <c r="E40" s="150"/>
      <c r="F40" s="148" t="s">
        <v>70</v>
      </c>
      <c r="G40" s="149"/>
      <c r="H40" s="151">
        <v>2216</v>
      </c>
      <c r="I40" s="168"/>
    </row>
    <row r="41" spans="1:9" ht="15" customHeight="1" x14ac:dyDescent="0.2">
      <c r="A41" s="146">
        <v>37</v>
      </c>
      <c r="B41" s="147"/>
      <c r="C41" s="148" t="s">
        <v>71</v>
      </c>
      <c r="D41" s="149"/>
      <c r="E41" s="150"/>
      <c r="F41" s="148" t="s">
        <v>70</v>
      </c>
      <c r="G41" s="149"/>
      <c r="H41" s="151">
        <v>6246</v>
      </c>
      <c r="I41" s="168"/>
    </row>
    <row r="42" spans="1:9" ht="15" customHeight="1" x14ac:dyDescent="0.2">
      <c r="A42" s="146">
        <v>38</v>
      </c>
      <c r="B42" s="147"/>
      <c r="C42" s="148" t="s">
        <v>72</v>
      </c>
      <c r="D42" s="149"/>
      <c r="E42" s="150"/>
      <c r="F42" s="148" t="s">
        <v>61</v>
      </c>
      <c r="G42" s="149"/>
      <c r="H42" s="151">
        <v>1673</v>
      </c>
      <c r="I42" s="168"/>
    </row>
    <row r="43" spans="1:9" ht="15" customHeight="1" x14ac:dyDescent="0.2">
      <c r="A43" s="146">
        <v>39</v>
      </c>
      <c r="B43" s="147"/>
      <c r="C43" s="148" t="s">
        <v>73</v>
      </c>
      <c r="D43" s="149"/>
      <c r="E43" s="150"/>
      <c r="F43" s="148" t="s">
        <v>74</v>
      </c>
      <c r="G43" s="149"/>
      <c r="H43" s="151">
        <v>1424</v>
      </c>
      <c r="I43" s="168"/>
    </row>
    <row r="44" spans="1:9" ht="15" customHeight="1" x14ac:dyDescent="0.2">
      <c r="A44" s="146">
        <v>40</v>
      </c>
      <c r="B44" s="147"/>
      <c r="C44" s="148" t="s">
        <v>75</v>
      </c>
      <c r="D44" s="149"/>
      <c r="E44" s="150"/>
      <c r="F44" s="148" t="s">
        <v>76</v>
      </c>
      <c r="G44" s="149"/>
      <c r="H44" s="151">
        <v>1628</v>
      </c>
      <c r="I44" s="168"/>
    </row>
    <row r="45" spans="1:9" ht="15" customHeight="1" x14ac:dyDescent="0.2">
      <c r="A45" s="146">
        <v>41</v>
      </c>
      <c r="B45" s="147"/>
      <c r="C45" s="148" t="s">
        <v>77</v>
      </c>
      <c r="D45" s="149"/>
      <c r="E45" s="150"/>
      <c r="F45" s="148" t="s">
        <v>78</v>
      </c>
      <c r="G45" s="149"/>
      <c r="H45" s="151">
        <v>18742</v>
      </c>
      <c r="I45" s="168"/>
    </row>
    <row r="46" spans="1:9" ht="15" customHeight="1" x14ac:dyDescent="0.2">
      <c r="A46" s="146">
        <v>42</v>
      </c>
      <c r="B46" s="147"/>
      <c r="C46" s="148" t="s">
        <v>79</v>
      </c>
      <c r="D46" s="149"/>
      <c r="E46" s="150"/>
      <c r="F46" s="148" t="s">
        <v>80</v>
      </c>
      <c r="G46" s="149"/>
      <c r="H46" s="151">
        <v>24272</v>
      </c>
      <c r="I46" s="168"/>
    </row>
    <row r="47" spans="1:9" ht="15" customHeight="1" x14ac:dyDescent="0.2">
      <c r="A47" s="146">
        <v>43</v>
      </c>
      <c r="B47" s="147"/>
      <c r="C47" s="148" t="s">
        <v>81</v>
      </c>
      <c r="D47" s="149"/>
      <c r="E47" s="150"/>
      <c r="F47" s="148" t="s">
        <v>82</v>
      </c>
      <c r="G47" s="149"/>
      <c r="H47" s="151">
        <v>26079</v>
      </c>
      <c r="I47" s="168"/>
    </row>
    <row r="48" spans="1:9" ht="15" customHeight="1" x14ac:dyDescent="0.2">
      <c r="A48" s="146">
        <v>44</v>
      </c>
      <c r="B48" s="147"/>
      <c r="C48" s="148" t="s">
        <v>83</v>
      </c>
      <c r="D48" s="149"/>
      <c r="E48" s="150"/>
      <c r="F48" s="148" t="s">
        <v>84</v>
      </c>
      <c r="G48" s="149"/>
      <c r="H48" s="151">
        <v>13039</v>
      </c>
      <c r="I48" s="168"/>
    </row>
    <row r="49" spans="1:17" ht="15" customHeight="1" x14ac:dyDescent="0.2">
      <c r="A49" s="146">
        <v>45</v>
      </c>
      <c r="B49" s="147"/>
      <c r="C49" s="148" t="s">
        <v>85</v>
      </c>
      <c r="D49" s="149"/>
      <c r="E49" s="150"/>
      <c r="F49" s="148" t="s">
        <v>86</v>
      </c>
      <c r="G49" s="149"/>
      <c r="H49" s="151">
        <v>49446</v>
      </c>
      <c r="I49" s="168"/>
    </row>
    <row r="50" spans="1:17" ht="15" customHeight="1" x14ac:dyDescent="0.2">
      <c r="A50" s="146">
        <v>46</v>
      </c>
      <c r="B50" s="147"/>
      <c r="C50" s="148" t="s">
        <v>87</v>
      </c>
      <c r="D50" s="149"/>
      <c r="E50" s="150"/>
      <c r="F50" s="148" t="s">
        <v>88</v>
      </c>
      <c r="G50" s="149"/>
      <c r="H50" s="151">
        <v>267900</v>
      </c>
      <c r="I50" s="168"/>
    </row>
    <row r="51" spans="1:17" ht="15" customHeight="1" x14ac:dyDescent="0.2">
      <c r="A51" s="146">
        <v>47</v>
      </c>
      <c r="B51" s="147"/>
      <c r="C51" s="148" t="s">
        <v>89</v>
      </c>
      <c r="D51" s="149"/>
      <c r="E51" s="150"/>
      <c r="F51" s="148" t="s">
        <v>90</v>
      </c>
      <c r="G51" s="149"/>
      <c r="H51" s="151">
        <v>109400</v>
      </c>
      <c r="I51" s="168"/>
    </row>
    <row r="52" spans="1:17" ht="15" customHeight="1" x14ac:dyDescent="0.2">
      <c r="A52" s="146">
        <v>48</v>
      </c>
      <c r="B52" s="147"/>
      <c r="C52" s="148" t="s">
        <v>91</v>
      </c>
      <c r="D52" s="149"/>
      <c r="E52" s="150"/>
      <c r="F52" s="148" t="s">
        <v>92</v>
      </c>
      <c r="G52" s="149"/>
      <c r="H52" s="151">
        <v>62000</v>
      </c>
      <c r="I52" s="168"/>
    </row>
    <row r="53" spans="1:17" ht="15" customHeight="1" x14ac:dyDescent="0.2">
      <c r="A53" s="146">
        <v>49</v>
      </c>
      <c r="B53" s="147"/>
      <c r="C53" s="148" t="s">
        <v>93</v>
      </c>
      <c r="D53" s="149"/>
      <c r="E53" s="150"/>
      <c r="F53" s="152" t="s">
        <v>94</v>
      </c>
      <c r="G53" s="153"/>
      <c r="H53" s="151">
        <v>68012</v>
      </c>
      <c r="I53" s="168"/>
    </row>
    <row r="54" spans="1:17" ht="15" customHeight="1" x14ac:dyDescent="0.2">
      <c r="A54" s="154">
        <v>50</v>
      </c>
      <c r="B54" s="155"/>
      <c r="C54" s="156" t="s">
        <v>95</v>
      </c>
      <c r="D54" s="157"/>
      <c r="E54" s="158"/>
      <c r="F54" s="156" t="s">
        <v>96</v>
      </c>
      <c r="G54" s="157"/>
      <c r="H54" s="159">
        <v>49184</v>
      </c>
      <c r="I54" s="168">
        <f>SUM(H5:H54)</f>
        <v>790424</v>
      </c>
    </row>
    <row r="55" spans="1:17" ht="15" customHeight="1" x14ac:dyDescent="0.2">
      <c r="A55" s="160">
        <v>51</v>
      </c>
      <c r="B55" s="161"/>
      <c r="C55" s="162" t="s">
        <v>97</v>
      </c>
      <c r="D55" s="163"/>
      <c r="E55" s="164"/>
      <c r="F55" s="162" t="s">
        <v>98</v>
      </c>
      <c r="G55" s="163"/>
      <c r="H55" s="165">
        <v>653</v>
      </c>
      <c r="I55" s="168"/>
    </row>
    <row r="56" spans="1:17" ht="15" customHeight="1" x14ac:dyDescent="0.2">
      <c r="A56" s="146">
        <v>52</v>
      </c>
      <c r="B56" s="147"/>
      <c r="C56" s="148" t="s">
        <v>99</v>
      </c>
      <c r="D56" s="149"/>
      <c r="E56" s="150"/>
      <c r="F56" s="148" t="s">
        <v>100</v>
      </c>
      <c r="G56" s="149"/>
      <c r="H56" s="151">
        <v>1251</v>
      </c>
      <c r="I56" s="168"/>
    </row>
    <row r="57" spans="1:17" ht="15" customHeight="1" x14ac:dyDescent="0.2">
      <c r="A57" s="146">
        <v>53</v>
      </c>
      <c r="B57" s="147"/>
      <c r="C57" s="148" t="s">
        <v>101</v>
      </c>
      <c r="D57" s="149"/>
      <c r="E57" s="150"/>
      <c r="F57" s="148" t="s">
        <v>74</v>
      </c>
      <c r="G57" s="149"/>
      <c r="H57" s="151">
        <v>547</v>
      </c>
      <c r="I57" s="168"/>
    </row>
    <row r="58" spans="1:17" ht="15" customHeight="1" x14ac:dyDescent="0.2">
      <c r="A58" s="146">
        <v>54</v>
      </c>
      <c r="B58" s="147"/>
      <c r="C58" s="148" t="s">
        <v>102</v>
      </c>
      <c r="D58" s="149"/>
      <c r="E58" s="150"/>
      <c r="F58" s="148" t="s">
        <v>103</v>
      </c>
      <c r="G58" s="149"/>
      <c r="H58" s="151">
        <v>489</v>
      </c>
      <c r="I58" s="167"/>
    </row>
    <row r="59" spans="1:17" ht="15" customHeight="1" x14ac:dyDescent="0.2">
      <c r="A59" s="146">
        <v>55</v>
      </c>
      <c r="B59" s="147"/>
      <c r="C59" s="148" t="s">
        <v>104</v>
      </c>
      <c r="D59" s="149"/>
      <c r="E59" s="150"/>
      <c r="F59" s="148" t="s">
        <v>105</v>
      </c>
      <c r="G59" s="149"/>
      <c r="H59" s="151">
        <v>2997</v>
      </c>
      <c r="I59" s="168"/>
    </row>
    <row r="60" spans="1:17" ht="15" customHeight="1" x14ac:dyDescent="0.2">
      <c r="A60" s="146">
        <v>56</v>
      </c>
      <c r="B60" s="147"/>
      <c r="C60" s="148" t="s">
        <v>106</v>
      </c>
      <c r="D60" s="149"/>
      <c r="E60" s="150"/>
      <c r="F60" s="148" t="s">
        <v>107</v>
      </c>
      <c r="G60" s="149"/>
      <c r="H60" s="151">
        <v>1900</v>
      </c>
      <c r="I60" s="168"/>
    </row>
    <row r="61" spans="1:17" ht="15" customHeight="1" x14ac:dyDescent="0.2">
      <c r="A61" s="146">
        <v>57</v>
      </c>
      <c r="B61" s="147"/>
      <c r="C61" s="148" t="s">
        <v>108</v>
      </c>
      <c r="D61" s="149"/>
      <c r="E61" s="150"/>
      <c r="F61" s="148" t="s">
        <v>107</v>
      </c>
      <c r="G61" s="149"/>
      <c r="H61" s="151">
        <v>1701</v>
      </c>
      <c r="I61" s="168"/>
    </row>
    <row r="62" spans="1:17" ht="15" customHeight="1" x14ac:dyDescent="0.2">
      <c r="A62" s="146">
        <v>58</v>
      </c>
      <c r="B62" s="147"/>
      <c r="C62" s="148" t="s">
        <v>109</v>
      </c>
      <c r="D62" s="149"/>
      <c r="E62" s="150"/>
      <c r="F62" s="148" t="s">
        <v>100</v>
      </c>
      <c r="G62" s="149"/>
      <c r="H62" s="151">
        <v>4002</v>
      </c>
      <c r="I62" s="168"/>
    </row>
    <row r="63" spans="1:17" ht="15" customHeight="1" x14ac:dyDescent="0.2">
      <c r="A63" s="146">
        <v>59</v>
      </c>
      <c r="B63" s="147"/>
      <c r="C63" s="148" t="s">
        <v>110</v>
      </c>
      <c r="D63" s="149"/>
      <c r="E63" s="150"/>
      <c r="F63" s="148" t="s">
        <v>100</v>
      </c>
      <c r="G63" s="149"/>
      <c r="H63" s="151">
        <v>4997</v>
      </c>
      <c r="I63" s="168"/>
    </row>
    <row r="64" spans="1:17" ht="15" customHeight="1" x14ac:dyDescent="0.2">
      <c r="A64" s="146">
        <v>60</v>
      </c>
      <c r="B64" s="147"/>
      <c r="C64" s="148" t="s">
        <v>111</v>
      </c>
      <c r="D64" s="149"/>
      <c r="E64" s="150"/>
      <c r="F64" s="148" t="s">
        <v>100</v>
      </c>
      <c r="G64" s="149"/>
      <c r="H64" s="151">
        <v>3001</v>
      </c>
      <c r="I64" s="168"/>
      <c r="J64" s="141"/>
      <c r="L64" s="141"/>
      <c r="Q64" s="141"/>
    </row>
    <row r="65" spans="1:9" ht="15" customHeight="1" x14ac:dyDescent="0.2">
      <c r="A65" s="146">
        <v>61</v>
      </c>
      <c r="B65" s="147"/>
      <c r="C65" s="148" t="s">
        <v>112</v>
      </c>
      <c r="D65" s="149"/>
      <c r="E65" s="150"/>
      <c r="F65" s="148" t="s">
        <v>113</v>
      </c>
      <c r="G65" s="149"/>
      <c r="H65" s="151">
        <v>4915</v>
      </c>
      <c r="I65" s="168"/>
    </row>
    <row r="66" spans="1:9" ht="15" customHeight="1" x14ac:dyDescent="0.2">
      <c r="A66" s="146">
        <v>62</v>
      </c>
      <c r="B66" s="147"/>
      <c r="C66" s="148" t="s">
        <v>114</v>
      </c>
      <c r="D66" s="149"/>
      <c r="E66" s="150"/>
      <c r="F66" s="148" t="s">
        <v>115</v>
      </c>
      <c r="G66" s="149"/>
      <c r="H66" s="151">
        <v>128</v>
      </c>
      <c r="I66" s="168"/>
    </row>
    <row r="67" spans="1:9" ht="15" customHeight="1" x14ac:dyDescent="0.2">
      <c r="A67" s="146">
        <v>63</v>
      </c>
      <c r="B67" s="147"/>
      <c r="C67" s="148" t="s">
        <v>116</v>
      </c>
      <c r="D67" s="149"/>
      <c r="E67" s="150"/>
      <c r="F67" s="148" t="s">
        <v>117</v>
      </c>
      <c r="G67" s="149"/>
      <c r="H67" s="151">
        <v>953</v>
      </c>
      <c r="I67" s="168"/>
    </row>
    <row r="68" spans="1:9" ht="15" customHeight="1" x14ac:dyDescent="0.2">
      <c r="A68" s="146">
        <v>64</v>
      </c>
      <c r="B68" s="147"/>
      <c r="C68" s="148" t="s">
        <v>118</v>
      </c>
      <c r="D68" s="149"/>
      <c r="E68" s="150"/>
      <c r="F68" s="148" t="s">
        <v>119</v>
      </c>
      <c r="G68" s="149"/>
      <c r="H68" s="151">
        <v>453</v>
      </c>
      <c r="I68" s="168"/>
    </row>
    <row r="69" spans="1:9" ht="15" customHeight="1" x14ac:dyDescent="0.2">
      <c r="A69" s="146">
        <v>65</v>
      </c>
      <c r="B69" s="147"/>
      <c r="C69" s="148" t="s">
        <v>120</v>
      </c>
      <c r="D69" s="149"/>
      <c r="E69" s="150"/>
      <c r="F69" s="148" t="s">
        <v>121</v>
      </c>
      <c r="G69" s="149"/>
      <c r="H69" s="151">
        <v>386</v>
      </c>
      <c r="I69" s="168"/>
    </row>
    <row r="70" spans="1:9" ht="15" customHeight="1" x14ac:dyDescent="0.2">
      <c r="A70" s="146">
        <v>66</v>
      </c>
      <c r="B70" s="147"/>
      <c r="C70" s="148" t="s">
        <v>122</v>
      </c>
      <c r="D70" s="149"/>
      <c r="E70" s="150"/>
      <c r="F70" s="148" t="s">
        <v>121</v>
      </c>
      <c r="G70" s="149"/>
      <c r="H70" s="151">
        <v>274</v>
      </c>
      <c r="I70" s="168"/>
    </row>
    <row r="71" spans="1:9" ht="15" customHeight="1" x14ac:dyDescent="0.2">
      <c r="A71" s="146">
        <v>67</v>
      </c>
      <c r="B71" s="147"/>
      <c r="C71" s="148" t="s">
        <v>123</v>
      </c>
      <c r="D71" s="149"/>
      <c r="E71" s="150"/>
      <c r="F71" s="148" t="s">
        <v>124</v>
      </c>
      <c r="G71" s="149"/>
      <c r="H71" s="151">
        <v>2849</v>
      </c>
      <c r="I71" s="168"/>
    </row>
    <row r="72" spans="1:9" ht="15" customHeight="1" x14ac:dyDescent="0.2">
      <c r="A72" s="146">
        <v>68</v>
      </c>
      <c r="B72" s="147"/>
      <c r="C72" s="148" t="s">
        <v>125</v>
      </c>
      <c r="D72" s="149"/>
      <c r="E72" s="150"/>
      <c r="F72" s="148" t="s">
        <v>126</v>
      </c>
      <c r="G72" s="149"/>
      <c r="H72" s="151">
        <v>118</v>
      </c>
      <c r="I72" s="168"/>
    </row>
    <row r="73" spans="1:9" ht="15" customHeight="1" x14ac:dyDescent="0.2">
      <c r="A73" s="146">
        <v>69</v>
      </c>
      <c r="B73" s="147"/>
      <c r="C73" s="148" t="s">
        <v>127</v>
      </c>
      <c r="D73" s="149"/>
      <c r="E73" s="150"/>
      <c r="F73" s="148" t="s">
        <v>128</v>
      </c>
      <c r="G73" s="149"/>
      <c r="H73" s="151">
        <v>1178</v>
      </c>
      <c r="I73" s="168"/>
    </row>
    <row r="74" spans="1:9" ht="15" customHeight="1" x14ac:dyDescent="0.2">
      <c r="A74" s="146">
        <v>70</v>
      </c>
      <c r="B74" s="147"/>
      <c r="C74" s="148" t="s">
        <v>129</v>
      </c>
      <c r="D74" s="149"/>
      <c r="E74" s="150"/>
      <c r="F74" s="148" t="s">
        <v>130</v>
      </c>
      <c r="G74" s="149"/>
      <c r="H74" s="151">
        <v>424</v>
      </c>
      <c r="I74" s="168"/>
    </row>
    <row r="75" spans="1:9" ht="15" customHeight="1" x14ac:dyDescent="0.2">
      <c r="A75" s="146">
        <v>71</v>
      </c>
      <c r="B75" s="147"/>
      <c r="C75" s="148" t="s">
        <v>131</v>
      </c>
      <c r="D75" s="149"/>
      <c r="E75" s="150"/>
      <c r="F75" s="148" t="s">
        <v>132</v>
      </c>
      <c r="G75" s="149"/>
      <c r="H75" s="151">
        <v>796</v>
      </c>
      <c r="I75" s="168"/>
    </row>
    <row r="76" spans="1:9" ht="15" customHeight="1" x14ac:dyDescent="0.2">
      <c r="A76" s="146">
        <v>72</v>
      </c>
      <c r="B76" s="147"/>
      <c r="C76" s="148" t="s">
        <v>133</v>
      </c>
      <c r="D76" s="149"/>
      <c r="E76" s="150"/>
      <c r="F76" s="148" t="s">
        <v>134</v>
      </c>
      <c r="G76" s="149"/>
      <c r="H76" s="151">
        <v>107</v>
      </c>
      <c r="I76" s="168"/>
    </row>
    <row r="77" spans="1:9" ht="15" customHeight="1" x14ac:dyDescent="0.2">
      <c r="A77" s="146">
        <v>73</v>
      </c>
      <c r="B77" s="147"/>
      <c r="C77" s="148" t="s">
        <v>135</v>
      </c>
      <c r="D77" s="149"/>
      <c r="E77" s="150"/>
      <c r="F77" s="148" t="s">
        <v>136</v>
      </c>
      <c r="G77" s="149"/>
      <c r="H77" s="151">
        <v>276</v>
      </c>
      <c r="I77" s="168"/>
    </row>
    <row r="78" spans="1:9" ht="15" customHeight="1" x14ac:dyDescent="0.2">
      <c r="A78" s="146">
        <v>74</v>
      </c>
      <c r="B78" s="147"/>
      <c r="C78" s="148" t="s">
        <v>137</v>
      </c>
      <c r="D78" s="149"/>
      <c r="E78" s="150"/>
      <c r="F78" s="148" t="s">
        <v>138</v>
      </c>
      <c r="G78" s="149"/>
      <c r="H78" s="151">
        <f>ROUNDDOWN(681.07,0)</f>
        <v>681</v>
      </c>
      <c r="I78" s="168"/>
    </row>
    <row r="79" spans="1:9" ht="15" customHeight="1" x14ac:dyDescent="0.2">
      <c r="A79" s="146">
        <v>75</v>
      </c>
      <c r="B79" s="147"/>
      <c r="C79" s="148" t="s">
        <v>139</v>
      </c>
      <c r="D79" s="149"/>
      <c r="E79" s="150"/>
      <c r="F79" s="148" t="s">
        <v>140</v>
      </c>
      <c r="G79" s="149"/>
      <c r="H79" s="151">
        <v>120</v>
      </c>
      <c r="I79" s="168"/>
    </row>
    <row r="80" spans="1:9" ht="15" customHeight="1" x14ac:dyDescent="0.2">
      <c r="A80" s="146">
        <v>76</v>
      </c>
      <c r="B80" s="147"/>
      <c r="C80" s="148" t="s">
        <v>141</v>
      </c>
      <c r="D80" s="149"/>
      <c r="E80" s="150"/>
      <c r="F80" s="148" t="s">
        <v>352</v>
      </c>
      <c r="G80" s="149"/>
      <c r="H80" s="151">
        <v>159</v>
      </c>
      <c r="I80" s="168"/>
    </row>
    <row r="81" spans="1:17" ht="15" customHeight="1" x14ac:dyDescent="0.2">
      <c r="A81" s="146">
        <v>77</v>
      </c>
      <c r="B81" s="147"/>
      <c r="C81" s="148" t="s">
        <v>143</v>
      </c>
      <c r="D81" s="149"/>
      <c r="E81" s="150"/>
      <c r="F81" s="148" t="s">
        <v>144</v>
      </c>
      <c r="G81" s="149"/>
      <c r="H81" s="151">
        <f>ROUNDDOWN(226.29,0)</f>
        <v>226</v>
      </c>
      <c r="I81" s="168"/>
    </row>
    <row r="82" spans="1:17" ht="15" customHeight="1" x14ac:dyDescent="0.2">
      <c r="A82" s="146">
        <v>78</v>
      </c>
      <c r="B82" s="147"/>
      <c r="C82" s="148" t="s">
        <v>145</v>
      </c>
      <c r="D82" s="149"/>
      <c r="E82" s="150"/>
      <c r="F82" s="148" t="s">
        <v>146</v>
      </c>
      <c r="G82" s="149"/>
      <c r="H82" s="151">
        <v>438</v>
      </c>
      <c r="I82" s="168"/>
    </row>
    <row r="83" spans="1:17" ht="15" customHeight="1" x14ac:dyDescent="0.2">
      <c r="A83" s="146">
        <v>79</v>
      </c>
      <c r="B83" s="147"/>
      <c r="C83" s="148" t="s">
        <v>147</v>
      </c>
      <c r="D83" s="149"/>
      <c r="E83" s="150"/>
      <c r="F83" s="148" t="s">
        <v>148</v>
      </c>
      <c r="G83" s="149"/>
      <c r="H83" s="151">
        <v>223</v>
      </c>
      <c r="I83" s="168"/>
    </row>
    <row r="84" spans="1:17" ht="15" customHeight="1" x14ac:dyDescent="0.2">
      <c r="A84" s="146">
        <v>80</v>
      </c>
      <c r="B84" s="147"/>
      <c r="C84" s="148" t="s">
        <v>149</v>
      </c>
      <c r="D84" s="149"/>
      <c r="E84" s="150"/>
      <c r="F84" s="148" t="s">
        <v>150</v>
      </c>
      <c r="G84" s="149"/>
      <c r="H84" s="151">
        <v>132</v>
      </c>
      <c r="I84" s="168"/>
    </row>
    <row r="85" spans="1:17" ht="15" customHeight="1" x14ac:dyDescent="0.2">
      <c r="A85" s="146">
        <v>81</v>
      </c>
      <c r="B85" s="147"/>
      <c r="C85" s="148" t="s">
        <v>151</v>
      </c>
      <c r="D85" s="149"/>
      <c r="E85" s="150"/>
      <c r="F85" s="148" t="s">
        <v>152</v>
      </c>
      <c r="G85" s="149"/>
      <c r="H85" s="151">
        <v>2026</v>
      </c>
      <c r="I85" s="168"/>
    </row>
    <row r="86" spans="1:17" ht="15" customHeight="1" x14ac:dyDescent="0.2">
      <c r="A86" s="146">
        <v>82</v>
      </c>
      <c r="B86" s="147"/>
      <c r="C86" s="148" t="s">
        <v>153</v>
      </c>
      <c r="D86" s="149"/>
      <c r="E86" s="150"/>
      <c r="F86" s="148" t="s">
        <v>154</v>
      </c>
      <c r="G86" s="149"/>
      <c r="H86" s="151">
        <v>425</v>
      </c>
      <c r="I86" s="168"/>
    </row>
    <row r="87" spans="1:17" ht="15" customHeight="1" x14ac:dyDescent="0.2">
      <c r="A87" s="146">
        <v>83</v>
      </c>
      <c r="B87" s="147"/>
      <c r="C87" s="148" t="s">
        <v>155</v>
      </c>
      <c r="D87" s="149"/>
      <c r="E87" s="150"/>
      <c r="F87" s="148" t="s">
        <v>156</v>
      </c>
      <c r="G87" s="149"/>
      <c r="H87" s="151">
        <v>894</v>
      </c>
      <c r="I87" s="168"/>
    </row>
    <row r="88" spans="1:17" ht="15" customHeight="1" x14ac:dyDescent="0.2">
      <c r="A88" s="146">
        <v>84</v>
      </c>
      <c r="B88" s="147"/>
      <c r="C88" s="148" t="s">
        <v>157</v>
      </c>
      <c r="D88" s="149"/>
      <c r="E88" s="150"/>
      <c r="F88" s="148" t="s">
        <v>156</v>
      </c>
      <c r="G88" s="149"/>
      <c r="H88" s="151">
        <v>467</v>
      </c>
      <c r="I88" s="168"/>
    </row>
    <row r="89" spans="1:17" ht="15" customHeight="1" x14ac:dyDescent="0.2">
      <c r="A89" s="146">
        <v>85</v>
      </c>
      <c r="B89" s="147"/>
      <c r="C89" s="148" t="s">
        <v>158</v>
      </c>
      <c r="D89" s="149"/>
      <c r="E89" s="150"/>
      <c r="F89" s="152" t="s">
        <v>159</v>
      </c>
      <c r="G89" s="153"/>
      <c r="H89" s="151">
        <v>639</v>
      </c>
      <c r="I89" s="168"/>
    </row>
    <row r="90" spans="1:17" ht="15" customHeight="1" x14ac:dyDescent="0.2">
      <c r="A90" s="146">
        <v>86</v>
      </c>
      <c r="B90" s="147"/>
      <c r="C90" s="148" t="s">
        <v>160</v>
      </c>
      <c r="D90" s="149"/>
      <c r="E90" s="150"/>
      <c r="F90" s="148" t="s">
        <v>161</v>
      </c>
      <c r="G90" s="149"/>
      <c r="H90" s="151">
        <v>636</v>
      </c>
      <c r="I90" s="168"/>
    </row>
    <row r="91" spans="1:17" ht="15" customHeight="1" x14ac:dyDescent="0.2">
      <c r="A91" s="146">
        <v>87</v>
      </c>
      <c r="B91" s="147"/>
      <c r="C91" s="148" t="s">
        <v>162</v>
      </c>
      <c r="D91" s="149"/>
      <c r="E91" s="150"/>
      <c r="F91" s="148" t="s">
        <v>161</v>
      </c>
      <c r="G91" s="149"/>
      <c r="H91" s="151">
        <v>323</v>
      </c>
      <c r="I91" s="168"/>
    </row>
    <row r="92" spans="1:17" ht="15" customHeight="1" x14ac:dyDescent="0.2">
      <c r="A92" s="146">
        <v>88</v>
      </c>
      <c r="B92" s="147"/>
      <c r="C92" s="148" t="s">
        <v>163</v>
      </c>
      <c r="D92" s="149"/>
      <c r="E92" s="150"/>
      <c r="F92" s="148" t="s">
        <v>164</v>
      </c>
      <c r="G92" s="149"/>
      <c r="H92" s="151">
        <v>178</v>
      </c>
      <c r="I92" s="168"/>
    </row>
    <row r="93" spans="1:17" ht="15" customHeight="1" x14ac:dyDescent="0.2">
      <c r="A93" s="146">
        <v>89</v>
      </c>
      <c r="B93" s="147"/>
      <c r="C93" s="148" t="s">
        <v>165</v>
      </c>
      <c r="D93" s="149"/>
      <c r="E93" s="150"/>
      <c r="F93" s="148" t="s">
        <v>166</v>
      </c>
      <c r="G93" s="149"/>
      <c r="H93" s="151">
        <v>126</v>
      </c>
      <c r="I93" s="168"/>
    </row>
    <row r="94" spans="1:17" ht="15" customHeight="1" x14ac:dyDescent="0.2">
      <c r="A94" s="146">
        <v>90</v>
      </c>
      <c r="B94" s="147"/>
      <c r="C94" s="148" t="s">
        <v>167</v>
      </c>
      <c r="D94" s="149"/>
      <c r="E94" s="150"/>
      <c r="F94" s="148" t="s">
        <v>164</v>
      </c>
      <c r="G94" s="149"/>
      <c r="H94" s="151">
        <v>119</v>
      </c>
      <c r="I94" s="168"/>
    </row>
    <row r="95" spans="1:17" ht="15" customHeight="1" x14ac:dyDescent="0.2">
      <c r="A95" s="146">
        <v>91</v>
      </c>
      <c r="B95" s="147"/>
      <c r="C95" s="148" t="s">
        <v>168</v>
      </c>
      <c r="D95" s="149"/>
      <c r="E95" s="150"/>
      <c r="F95" s="148" t="s">
        <v>169</v>
      </c>
      <c r="G95" s="149"/>
      <c r="H95" s="151">
        <v>542</v>
      </c>
      <c r="I95" s="168"/>
    </row>
    <row r="96" spans="1:17" ht="15" customHeight="1" x14ac:dyDescent="0.2">
      <c r="A96" s="146">
        <v>92</v>
      </c>
      <c r="B96" s="147"/>
      <c r="C96" s="148" t="s">
        <v>170</v>
      </c>
      <c r="D96" s="149"/>
      <c r="E96" s="150"/>
      <c r="F96" s="148" t="s">
        <v>171</v>
      </c>
      <c r="G96" s="149"/>
      <c r="H96" s="151">
        <v>1008</v>
      </c>
      <c r="I96" s="168"/>
      <c r="J96" s="142"/>
      <c r="K96" s="143"/>
      <c r="L96" s="142"/>
      <c r="M96" s="143"/>
      <c r="N96" s="143"/>
      <c r="O96" s="143"/>
      <c r="P96" s="143"/>
      <c r="Q96" s="142"/>
    </row>
    <row r="97" spans="1:16" ht="15" customHeight="1" x14ac:dyDescent="0.2">
      <c r="A97" s="146">
        <v>93</v>
      </c>
      <c r="B97" s="147"/>
      <c r="C97" s="148" t="s">
        <v>172</v>
      </c>
      <c r="D97" s="149"/>
      <c r="E97" s="150"/>
      <c r="F97" s="148" t="s">
        <v>173</v>
      </c>
      <c r="G97" s="149"/>
      <c r="H97" s="151">
        <v>214</v>
      </c>
      <c r="I97" s="168"/>
    </row>
    <row r="98" spans="1:16" ht="15" customHeight="1" x14ac:dyDescent="0.2">
      <c r="A98" s="146">
        <v>94</v>
      </c>
      <c r="B98" s="147"/>
      <c r="C98" s="148" t="s">
        <v>174</v>
      </c>
      <c r="D98" s="149"/>
      <c r="E98" s="150"/>
      <c r="F98" s="148" t="s">
        <v>175</v>
      </c>
      <c r="G98" s="149"/>
      <c r="H98" s="151">
        <v>818</v>
      </c>
      <c r="I98" s="168"/>
    </row>
    <row r="99" spans="1:16" ht="15" customHeight="1" x14ac:dyDescent="0.2">
      <c r="A99" s="146">
        <v>95</v>
      </c>
      <c r="B99" s="147"/>
      <c r="C99" s="148" t="s">
        <v>176</v>
      </c>
      <c r="D99" s="149"/>
      <c r="E99" s="150"/>
      <c r="F99" s="148" t="s">
        <v>177</v>
      </c>
      <c r="G99" s="149"/>
      <c r="H99" s="151">
        <v>554</v>
      </c>
      <c r="I99" s="168"/>
    </row>
    <row r="100" spans="1:16" ht="15" customHeight="1" x14ac:dyDescent="0.2">
      <c r="A100" s="146">
        <v>96</v>
      </c>
      <c r="B100" s="147"/>
      <c r="C100" s="148" t="s">
        <v>178</v>
      </c>
      <c r="D100" s="149"/>
      <c r="E100" s="150"/>
      <c r="F100" s="148" t="s">
        <v>177</v>
      </c>
      <c r="G100" s="149"/>
      <c r="H100" s="151">
        <v>405</v>
      </c>
      <c r="I100" s="168"/>
    </row>
    <row r="101" spans="1:16" ht="15" customHeight="1" x14ac:dyDescent="0.2">
      <c r="A101" s="146">
        <v>97</v>
      </c>
      <c r="B101" s="147"/>
      <c r="C101" s="148" t="s">
        <v>179</v>
      </c>
      <c r="D101" s="149"/>
      <c r="E101" s="150"/>
      <c r="F101" s="148" t="s">
        <v>180</v>
      </c>
      <c r="G101" s="149"/>
      <c r="H101" s="151">
        <v>113</v>
      </c>
      <c r="I101" s="168"/>
    </row>
    <row r="102" spans="1:16" ht="15" customHeight="1" x14ac:dyDescent="0.2">
      <c r="A102" s="146">
        <v>98</v>
      </c>
      <c r="B102" s="147"/>
      <c r="C102" s="148" t="s">
        <v>181</v>
      </c>
      <c r="D102" s="149"/>
      <c r="E102" s="150"/>
      <c r="F102" s="148" t="s">
        <v>182</v>
      </c>
      <c r="G102" s="149"/>
      <c r="H102" s="151">
        <f>ROUNDDOWN(113.26,0)</f>
        <v>113</v>
      </c>
      <c r="I102" s="168"/>
    </row>
    <row r="103" spans="1:16" ht="15" customHeight="1" x14ac:dyDescent="0.2">
      <c r="A103" s="146">
        <v>99</v>
      </c>
      <c r="B103" s="147"/>
      <c r="C103" s="148" t="s">
        <v>183</v>
      </c>
      <c r="D103" s="149"/>
      <c r="E103" s="150"/>
      <c r="F103" s="148" t="s">
        <v>182</v>
      </c>
      <c r="G103" s="149"/>
      <c r="H103" s="151">
        <v>455</v>
      </c>
      <c r="I103" s="168"/>
    </row>
    <row r="104" spans="1:16" ht="15" customHeight="1" x14ac:dyDescent="0.2">
      <c r="A104" s="154">
        <v>100</v>
      </c>
      <c r="B104" s="155"/>
      <c r="C104" s="156" t="s">
        <v>184</v>
      </c>
      <c r="D104" s="157"/>
      <c r="E104" s="158"/>
      <c r="F104" s="156" t="s">
        <v>185</v>
      </c>
      <c r="G104" s="157"/>
      <c r="H104" s="159">
        <v>206</v>
      </c>
      <c r="I104" s="168">
        <f>SUM(H55:H104)</f>
        <v>46635</v>
      </c>
    </row>
    <row r="105" spans="1:16" ht="15" customHeight="1" x14ac:dyDescent="0.2">
      <c r="A105" s="160">
        <v>101</v>
      </c>
      <c r="B105" s="161"/>
      <c r="C105" s="162" t="s">
        <v>186</v>
      </c>
      <c r="D105" s="163"/>
      <c r="E105" s="164"/>
      <c r="F105" s="162" t="s">
        <v>187</v>
      </c>
      <c r="G105" s="163"/>
      <c r="H105" s="165">
        <v>121</v>
      </c>
      <c r="I105" s="168"/>
    </row>
    <row r="106" spans="1:16" ht="15" customHeight="1" x14ac:dyDescent="0.2">
      <c r="A106" s="146">
        <v>102</v>
      </c>
      <c r="B106" s="147"/>
      <c r="C106" s="148" t="s">
        <v>188</v>
      </c>
      <c r="D106" s="149"/>
      <c r="E106" s="150"/>
      <c r="F106" s="148" t="s">
        <v>187</v>
      </c>
      <c r="G106" s="149"/>
      <c r="H106" s="151">
        <v>153</v>
      </c>
      <c r="I106" s="168"/>
      <c r="J106" s="17"/>
      <c r="K106" s="17"/>
      <c r="L106" s="17"/>
      <c r="M106" s="17"/>
      <c r="N106" s="17"/>
      <c r="O106" s="17"/>
      <c r="P106" s="84"/>
    </row>
    <row r="107" spans="1:16" ht="15" customHeight="1" x14ac:dyDescent="0.2">
      <c r="A107" s="146">
        <v>103</v>
      </c>
      <c r="B107" s="147"/>
      <c r="C107" s="148" t="s">
        <v>189</v>
      </c>
      <c r="D107" s="149"/>
      <c r="E107" s="150"/>
      <c r="F107" s="148" t="s">
        <v>190</v>
      </c>
      <c r="G107" s="149"/>
      <c r="H107" s="151">
        <v>117</v>
      </c>
      <c r="I107" s="168"/>
    </row>
    <row r="108" spans="1:16" ht="15" customHeight="1" x14ac:dyDescent="0.2">
      <c r="A108" s="146">
        <v>104</v>
      </c>
      <c r="B108" s="147"/>
      <c r="C108" s="148" t="s">
        <v>191</v>
      </c>
      <c r="D108" s="149"/>
      <c r="E108" s="150"/>
      <c r="F108" s="148" t="s">
        <v>190</v>
      </c>
      <c r="G108" s="149"/>
      <c r="H108" s="151">
        <v>117</v>
      </c>
      <c r="I108" s="168"/>
    </row>
    <row r="109" spans="1:16" ht="15" customHeight="1" x14ac:dyDescent="0.2">
      <c r="A109" s="146">
        <v>105</v>
      </c>
      <c r="B109" s="147"/>
      <c r="C109" s="148" t="s">
        <v>192</v>
      </c>
      <c r="D109" s="149"/>
      <c r="E109" s="150"/>
      <c r="F109" s="148" t="s">
        <v>190</v>
      </c>
      <c r="G109" s="149"/>
      <c r="H109" s="151">
        <v>469</v>
      </c>
      <c r="I109" s="168"/>
    </row>
    <row r="110" spans="1:16" ht="15" customHeight="1" x14ac:dyDescent="0.2">
      <c r="A110" s="146">
        <v>106</v>
      </c>
      <c r="B110" s="147"/>
      <c r="C110" s="148" t="s">
        <v>193</v>
      </c>
      <c r="D110" s="149"/>
      <c r="E110" s="150"/>
      <c r="F110" s="148" t="s">
        <v>190</v>
      </c>
      <c r="G110" s="149"/>
      <c r="H110" s="151">
        <v>251</v>
      </c>
      <c r="I110" s="168"/>
    </row>
    <row r="111" spans="1:16" ht="15" customHeight="1" x14ac:dyDescent="0.2">
      <c r="A111" s="146">
        <v>107</v>
      </c>
      <c r="B111" s="147"/>
      <c r="C111" s="148" t="s">
        <v>194</v>
      </c>
      <c r="D111" s="149"/>
      <c r="E111" s="150"/>
      <c r="F111" s="148" t="s">
        <v>195</v>
      </c>
      <c r="G111" s="149"/>
      <c r="H111" s="151">
        <v>127</v>
      </c>
      <c r="I111" s="168"/>
    </row>
    <row r="112" spans="1:16" ht="15" customHeight="1" x14ac:dyDescent="0.2">
      <c r="A112" s="146">
        <v>108</v>
      </c>
      <c r="B112" s="147"/>
      <c r="C112" s="148" t="s">
        <v>196</v>
      </c>
      <c r="D112" s="149"/>
      <c r="E112" s="150"/>
      <c r="F112" s="148" t="s">
        <v>195</v>
      </c>
      <c r="G112" s="149"/>
      <c r="H112" s="151">
        <v>132</v>
      </c>
      <c r="I112" s="168"/>
    </row>
    <row r="113" spans="1:9" ht="15" customHeight="1" x14ac:dyDescent="0.2">
      <c r="A113" s="146">
        <v>109</v>
      </c>
      <c r="B113" s="147"/>
      <c r="C113" s="148" t="s">
        <v>197</v>
      </c>
      <c r="D113" s="149"/>
      <c r="E113" s="150"/>
      <c r="F113" s="148" t="s">
        <v>198</v>
      </c>
      <c r="G113" s="149"/>
      <c r="H113" s="151">
        <v>130</v>
      </c>
      <c r="I113" s="167"/>
    </row>
    <row r="114" spans="1:9" ht="15" customHeight="1" x14ac:dyDescent="0.2">
      <c r="A114" s="146">
        <v>110</v>
      </c>
      <c r="B114" s="147"/>
      <c r="C114" s="148" t="s">
        <v>199</v>
      </c>
      <c r="D114" s="149"/>
      <c r="E114" s="150"/>
      <c r="F114" s="148" t="s">
        <v>198</v>
      </c>
      <c r="G114" s="149"/>
      <c r="H114" s="151">
        <v>671</v>
      </c>
      <c r="I114" s="168"/>
    </row>
    <row r="115" spans="1:9" ht="15" customHeight="1" x14ac:dyDescent="0.2">
      <c r="A115" s="146">
        <v>111</v>
      </c>
      <c r="B115" s="147"/>
      <c r="C115" s="148" t="s">
        <v>200</v>
      </c>
      <c r="D115" s="149"/>
      <c r="E115" s="150"/>
      <c r="F115" s="148" t="s">
        <v>198</v>
      </c>
      <c r="G115" s="149"/>
      <c r="H115" s="151">
        <v>317</v>
      </c>
      <c r="I115" s="167"/>
    </row>
    <row r="116" spans="1:9" ht="15" customHeight="1" x14ac:dyDescent="0.2">
      <c r="A116" s="146">
        <v>112</v>
      </c>
      <c r="B116" s="147"/>
      <c r="C116" s="148" t="s">
        <v>201</v>
      </c>
      <c r="D116" s="149"/>
      <c r="E116" s="150"/>
      <c r="F116" s="148" t="s">
        <v>198</v>
      </c>
      <c r="G116" s="149"/>
      <c r="H116" s="151">
        <v>187</v>
      </c>
      <c r="I116" s="168"/>
    </row>
    <row r="117" spans="1:9" ht="15" customHeight="1" x14ac:dyDescent="0.2">
      <c r="A117" s="146">
        <v>113</v>
      </c>
      <c r="B117" s="147"/>
      <c r="C117" s="148" t="s">
        <v>202</v>
      </c>
      <c r="D117" s="149"/>
      <c r="E117" s="150"/>
      <c r="F117" s="148" t="s">
        <v>203</v>
      </c>
      <c r="G117" s="149"/>
      <c r="H117" s="151">
        <v>113</v>
      </c>
      <c r="I117" s="168"/>
    </row>
    <row r="118" spans="1:9" ht="15" customHeight="1" x14ac:dyDescent="0.2">
      <c r="A118" s="146">
        <v>114</v>
      </c>
      <c r="B118" s="147"/>
      <c r="C118" s="148" t="s">
        <v>204</v>
      </c>
      <c r="D118" s="149"/>
      <c r="E118" s="150"/>
      <c r="F118" s="148" t="s">
        <v>203</v>
      </c>
      <c r="G118" s="149"/>
      <c r="H118" s="151">
        <v>208</v>
      </c>
      <c r="I118" s="168"/>
    </row>
    <row r="119" spans="1:9" ht="15" customHeight="1" x14ac:dyDescent="0.2">
      <c r="A119" s="146">
        <v>115</v>
      </c>
      <c r="B119" s="147"/>
      <c r="C119" s="148" t="s">
        <v>205</v>
      </c>
      <c r="D119" s="149"/>
      <c r="E119" s="150"/>
      <c r="F119" s="148" t="s">
        <v>203</v>
      </c>
      <c r="G119" s="149"/>
      <c r="H119" s="151">
        <v>235</v>
      </c>
      <c r="I119" s="168"/>
    </row>
    <row r="120" spans="1:9" ht="15" customHeight="1" x14ac:dyDescent="0.2">
      <c r="A120" s="146">
        <v>116</v>
      </c>
      <c r="B120" s="147"/>
      <c r="C120" s="148" t="s">
        <v>206</v>
      </c>
      <c r="D120" s="149"/>
      <c r="E120" s="150"/>
      <c r="F120" s="148" t="s">
        <v>203</v>
      </c>
      <c r="G120" s="149"/>
      <c r="H120" s="151">
        <v>130</v>
      </c>
      <c r="I120" s="168"/>
    </row>
    <row r="121" spans="1:9" ht="15" customHeight="1" x14ac:dyDescent="0.2">
      <c r="A121" s="146">
        <v>117</v>
      </c>
      <c r="B121" s="147"/>
      <c r="C121" s="148" t="s">
        <v>207</v>
      </c>
      <c r="D121" s="149"/>
      <c r="E121" s="150"/>
      <c r="F121" s="148" t="s">
        <v>203</v>
      </c>
      <c r="G121" s="149"/>
      <c r="H121" s="151">
        <f>ROUNDDOWN(125.08,0)</f>
        <v>125</v>
      </c>
      <c r="I121" s="168"/>
    </row>
    <row r="122" spans="1:9" ht="15" customHeight="1" x14ac:dyDescent="0.2">
      <c r="A122" s="146">
        <v>118</v>
      </c>
      <c r="B122" s="147"/>
      <c r="C122" s="148" t="s">
        <v>208</v>
      </c>
      <c r="D122" s="149"/>
      <c r="E122" s="150"/>
      <c r="F122" s="148" t="s">
        <v>209</v>
      </c>
      <c r="G122" s="149"/>
      <c r="H122" s="151">
        <v>132</v>
      </c>
      <c r="I122" s="168"/>
    </row>
    <row r="123" spans="1:9" ht="15" customHeight="1" x14ac:dyDescent="0.2">
      <c r="A123" s="146">
        <v>119</v>
      </c>
      <c r="B123" s="147"/>
      <c r="C123" s="148" t="s">
        <v>210</v>
      </c>
      <c r="D123" s="149"/>
      <c r="E123" s="150"/>
      <c r="F123" s="148" t="s">
        <v>211</v>
      </c>
      <c r="G123" s="149"/>
      <c r="H123" s="151">
        <v>226</v>
      </c>
      <c r="I123" s="168"/>
    </row>
    <row r="124" spans="1:9" ht="15" customHeight="1" x14ac:dyDescent="0.2">
      <c r="A124" s="146">
        <v>120</v>
      </c>
      <c r="B124" s="147"/>
      <c r="C124" s="148" t="s">
        <v>212</v>
      </c>
      <c r="D124" s="149"/>
      <c r="E124" s="150"/>
      <c r="F124" s="148" t="s">
        <v>213</v>
      </c>
      <c r="G124" s="149"/>
      <c r="H124" s="151">
        <v>167</v>
      </c>
      <c r="I124" s="168"/>
    </row>
    <row r="125" spans="1:9" ht="15" customHeight="1" x14ac:dyDescent="0.2">
      <c r="A125" s="146">
        <v>121</v>
      </c>
      <c r="B125" s="147"/>
      <c r="C125" s="148" t="s">
        <v>214</v>
      </c>
      <c r="D125" s="148"/>
      <c r="E125" s="150"/>
      <c r="F125" s="148" t="s">
        <v>215</v>
      </c>
      <c r="G125" s="149"/>
      <c r="H125" s="166">
        <v>103</v>
      </c>
      <c r="I125" s="168"/>
    </row>
    <row r="126" spans="1:9" ht="15" customHeight="1" x14ac:dyDescent="0.2">
      <c r="A126" s="146">
        <v>122</v>
      </c>
      <c r="B126" s="147"/>
      <c r="C126" s="148" t="s">
        <v>216</v>
      </c>
      <c r="D126" s="148"/>
      <c r="E126" s="150"/>
      <c r="F126" s="148" t="s">
        <v>203</v>
      </c>
      <c r="G126" s="149"/>
      <c r="H126" s="166">
        <v>141</v>
      </c>
      <c r="I126" s="168"/>
    </row>
    <row r="127" spans="1:9" ht="15" customHeight="1" x14ac:dyDescent="0.2">
      <c r="A127" s="146">
        <v>123</v>
      </c>
      <c r="B127" s="147"/>
      <c r="C127" s="148" t="s">
        <v>217</v>
      </c>
      <c r="D127" s="148"/>
      <c r="E127" s="150"/>
      <c r="F127" s="148" t="s">
        <v>203</v>
      </c>
      <c r="G127" s="149"/>
      <c r="H127" s="166">
        <v>198</v>
      </c>
      <c r="I127" s="168"/>
    </row>
    <row r="128" spans="1:9" ht="15" customHeight="1" x14ac:dyDescent="0.2">
      <c r="A128" s="146">
        <v>124</v>
      </c>
      <c r="B128" s="147"/>
      <c r="C128" s="148" t="s">
        <v>218</v>
      </c>
      <c r="D128" s="148"/>
      <c r="E128" s="150"/>
      <c r="F128" s="148" t="s">
        <v>219</v>
      </c>
      <c r="G128" s="149"/>
      <c r="H128" s="166">
        <v>144</v>
      </c>
      <c r="I128" s="168"/>
    </row>
    <row r="129" spans="1:9" ht="15" customHeight="1" x14ac:dyDescent="0.2">
      <c r="A129" s="146">
        <v>125</v>
      </c>
      <c r="B129" s="147"/>
      <c r="C129" s="148" t="s">
        <v>220</v>
      </c>
      <c r="D129" s="148"/>
      <c r="E129" s="150"/>
      <c r="F129" s="148" t="s">
        <v>211</v>
      </c>
      <c r="G129" s="149"/>
      <c r="H129" s="166">
        <v>168</v>
      </c>
      <c r="I129" s="168"/>
    </row>
    <row r="130" spans="1:9" ht="15" customHeight="1" x14ac:dyDescent="0.2">
      <c r="A130" s="146">
        <v>126</v>
      </c>
      <c r="B130" s="147"/>
      <c r="C130" s="148" t="s">
        <v>221</v>
      </c>
      <c r="D130" s="148"/>
      <c r="E130" s="150"/>
      <c r="F130" s="148" t="s">
        <v>222</v>
      </c>
      <c r="G130" s="149"/>
      <c r="H130" s="166">
        <v>145</v>
      </c>
      <c r="I130" s="168"/>
    </row>
    <row r="131" spans="1:9" ht="15" customHeight="1" x14ac:dyDescent="0.2">
      <c r="A131" s="146">
        <v>127</v>
      </c>
      <c r="B131" s="147"/>
      <c r="C131" s="148" t="s">
        <v>223</v>
      </c>
      <c r="D131" s="148"/>
      <c r="E131" s="150"/>
      <c r="F131" s="148" t="s">
        <v>211</v>
      </c>
      <c r="G131" s="149"/>
      <c r="H131" s="166">
        <v>175</v>
      </c>
      <c r="I131" s="168"/>
    </row>
    <row r="132" spans="1:9" ht="15" customHeight="1" x14ac:dyDescent="0.2">
      <c r="A132" s="146">
        <v>128</v>
      </c>
      <c r="B132" s="147"/>
      <c r="C132" s="148" t="s">
        <v>224</v>
      </c>
      <c r="D132" s="148"/>
      <c r="E132" s="150"/>
      <c r="F132" s="148" t="s">
        <v>198</v>
      </c>
      <c r="G132" s="149"/>
      <c r="H132" s="166">
        <v>239</v>
      </c>
      <c r="I132" s="168"/>
    </row>
    <row r="133" spans="1:9" ht="15" customHeight="1" x14ac:dyDescent="0.2">
      <c r="A133" s="146">
        <v>129</v>
      </c>
      <c r="B133" s="147"/>
      <c r="C133" s="148" t="s">
        <v>225</v>
      </c>
      <c r="D133" s="148"/>
      <c r="E133" s="150"/>
      <c r="F133" s="148" t="s">
        <v>198</v>
      </c>
      <c r="G133" s="149"/>
      <c r="H133" s="166">
        <v>161</v>
      </c>
      <c r="I133" s="168"/>
    </row>
    <row r="134" spans="1:9" ht="15" customHeight="1" x14ac:dyDescent="0.2">
      <c r="A134" s="146">
        <v>130</v>
      </c>
      <c r="B134" s="147"/>
      <c r="C134" s="148" t="s">
        <v>226</v>
      </c>
      <c r="D134" s="148"/>
      <c r="E134" s="150"/>
      <c r="F134" s="148" t="s">
        <v>227</v>
      </c>
      <c r="G134" s="149"/>
      <c r="H134" s="151">
        <f>ROUNDDOWN(629.07,0)</f>
        <v>629</v>
      </c>
      <c r="I134" s="168"/>
    </row>
    <row r="135" spans="1:9" ht="15" customHeight="1" x14ac:dyDescent="0.2">
      <c r="A135" s="146">
        <v>131</v>
      </c>
      <c r="B135" s="147"/>
      <c r="C135" s="148" t="s">
        <v>228</v>
      </c>
      <c r="D135" s="149"/>
      <c r="E135" s="150"/>
      <c r="F135" s="148" t="s">
        <v>229</v>
      </c>
      <c r="G135" s="149"/>
      <c r="H135" s="166">
        <v>7530</v>
      </c>
      <c r="I135" s="168"/>
    </row>
    <row r="136" spans="1:9" ht="15" customHeight="1" x14ac:dyDescent="0.2">
      <c r="A136" s="146">
        <v>132</v>
      </c>
      <c r="B136" s="147"/>
      <c r="C136" s="148" t="s">
        <v>230</v>
      </c>
      <c r="D136" s="149"/>
      <c r="E136" s="150"/>
      <c r="F136" s="148" t="s">
        <v>82</v>
      </c>
      <c r="G136" s="149"/>
      <c r="H136" s="166">
        <v>4088</v>
      </c>
      <c r="I136" s="168"/>
    </row>
    <row r="137" spans="1:9" ht="15" customHeight="1" x14ac:dyDescent="0.2">
      <c r="A137" s="146">
        <v>133</v>
      </c>
      <c r="B137" s="147"/>
      <c r="C137" s="148" t="s">
        <v>231</v>
      </c>
      <c r="D137" s="149"/>
      <c r="E137" s="150"/>
      <c r="F137" s="148" t="s">
        <v>232</v>
      </c>
      <c r="G137" s="149"/>
      <c r="H137" s="166">
        <v>85</v>
      </c>
      <c r="I137" s="168"/>
    </row>
    <row r="138" spans="1:9" ht="15" customHeight="1" x14ac:dyDescent="0.2">
      <c r="A138" s="146">
        <v>134</v>
      </c>
      <c r="B138" s="147"/>
      <c r="C138" s="148" t="s">
        <v>233</v>
      </c>
      <c r="D138" s="149"/>
      <c r="E138" s="150"/>
      <c r="F138" s="148" t="s">
        <v>234</v>
      </c>
      <c r="G138" s="149"/>
      <c r="H138" s="166">
        <v>99</v>
      </c>
      <c r="I138" s="167"/>
    </row>
    <row r="139" spans="1:9" ht="15" customHeight="1" x14ac:dyDescent="0.2">
      <c r="A139" s="146">
        <v>135</v>
      </c>
      <c r="B139" s="147"/>
      <c r="C139" s="148" t="s">
        <v>235</v>
      </c>
      <c r="D139" s="149"/>
      <c r="E139" s="150"/>
      <c r="F139" s="148" t="s">
        <v>182</v>
      </c>
      <c r="G139" s="149"/>
      <c r="H139" s="166">
        <f>ROUNDDOWN(91.23,0)</f>
        <v>91</v>
      </c>
      <c r="I139" s="168"/>
    </row>
    <row r="140" spans="1:9" ht="15" customHeight="1" x14ac:dyDescent="0.2">
      <c r="A140" s="146">
        <v>136</v>
      </c>
      <c r="B140" s="147"/>
      <c r="C140" s="148" t="s">
        <v>236</v>
      </c>
      <c r="D140" s="149"/>
      <c r="E140" s="150"/>
      <c r="F140" s="148" t="s">
        <v>237</v>
      </c>
      <c r="G140" s="149"/>
      <c r="H140" s="166">
        <v>62</v>
      </c>
      <c r="I140" s="168"/>
    </row>
    <row r="141" spans="1:9" ht="15" customHeight="1" x14ac:dyDescent="0.2">
      <c r="A141" s="146">
        <v>137</v>
      </c>
      <c r="B141" s="147"/>
      <c r="C141" s="148" t="s">
        <v>238</v>
      </c>
      <c r="D141" s="149"/>
      <c r="E141" s="150"/>
      <c r="F141" s="148" t="s">
        <v>180</v>
      </c>
      <c r="G141" s="149"/>
      <c r="H141" s="166">
        <v>50</v>
      </c>
      <c r="I141" s="168"/>
    </row>
    <row r="142" spans="1:9" ht="15" customHeight="1" x14ac:dyDescent="0.2">
      <c r="A142" s="146">
        <v>138</v>
      </c>
      <c r="B142" s="147"/>
      <c r="C142" s="148" t="s">
        <v>239</v>
      </c>
      <c r="D142" s="149"/>
      <c r="E142" s="150"/>
      <c r="F142" s="148" t="s">
        <v>198</v>
      </c>
      <c r="G142" s="149"/>
      <c r="H142" s="166">
        <v>754</v>
      </c>
      <c r="I142" s="168"/>
    </row>
    <row r="143" spans="1:9" ht="15" customHeight="1" x14ac:dyDescent="0.2">
      <c r="A143" s="146">
        <v>139</v>
      </c>
      <c r="B143" s="147"/>
      <c r="C143" s="148" t="s">
        <v>240</v>
      </c>
      <c r="D143" s="149"/>
      <c r="E143" s="150"/>
      <c r="F143" s="148" t="s">
        <v>241</v>
      </c>
      <c r="G143" s="149"/>
      <c r="H143" s="166">
        <v>160</v>
      </c>
      <c r="I143" s="168"/>
    </row>
    <row r="144" spans="1:9" ht="15" customHeight="1" x14ac:dyDescent="0.2">
      <c r="A144" s="146">
        <v>140</v>
      </c>
      <c r="B144" s="147"/>
      <c r="C144" s="148" t="s">
        <v>242</v>
      </c>
      <c r="D144" s="149"/>
      <c r="E144" s="150"/>
      <c r="F144" s="148" t="s">
        <v>209</v>
      </c>
      <c r="G144" s="149"/>
      <c r="H144" s="166">
        <v>190</v>
      </c>
      <c r="I144" s="168"/>
    </row>
    <row r="145" spans="1:9" ht="15" customHeight="1" x14ac:dyDescent="0.2">
      <c r="A145" s="146">
        <v>141</v>
      </c>
      <c r="B145" s="147"/>
      <c r="C145" s="148" t="s">
        <v>243</v>
      </c>
      <c r="D145" s="148"/>
      <c r="E145" s="150"/>
      <c r="F145" s="148" t="s">
        <v>82</v>
      </c>
      <c r="G145" s="149"/>
      <c r="H145" s="166">
        <v>331</v>
      </c>
      <c r="I145" s="168"/>
    </row>
    <row r="146" spans="1:9" ht="15" customHeight="1" x14ac:dyDescent="0.2">
      <c r="A146" s="146">
        <v>142</v>
      </c>
      <c r="B146" s="147"/>
      <c r="C146" s="148" t="s">
        <v>244</v>
      </c>
      <c r="D146" s="149"/>
      <c r="E146" s="148"/>
      <c r="F146" s="148" t="s">
        <v>190</v>
      </c>
      <c r="G146" s="149"/>
      <c r="H146" s="151">
        <v>287</v>
      </c>
      <c r="I146" s="168"/>
    </row>
    <row r="147" spans="1:9" ht="15" customHeight="1" x14ac:dyDescent="0.2">
      <c r="A147" s="146">
        <v>143</v>
      </c>
      <c r="B147" s="147"/>
      <c r="C147" s="148" t="s">
        <v>245</v>
      </c>
      <c r="D147" s="149"/>
      <c r="E147" s="148"/>
      <c r="F147" s="148" t="s">
        <v>198</v>
      </c>
      <c r="G147" s="149"/>
      <c r="H147" s="166">
        <f>ROUNDDOWN(108.28,0)</f>
        <v>108</v>
      </c>
      <c r="I147" s="168"/>
    </row>
    <row r="148" spans="1:9" ht="15" customHeight="1" x14ac:dyDescent="0.2">
      <c r="A148" s="146">
        <v>144</v>
      </c>
      <c r="B148" s="147"/>
      <c r="C148" s="148" t="s">
        <v>246</v>
      </c>
      <c r="D148" s="149"/>
      <c r="E148" s="148"/>
      <c r="F148" s="148" t="s">
        <v>247</v>
      </c>
      <c r="G148" s="149"/>
      <c r="H148" s="151">
        <v>94</v>
      </c>
      <c r="I148" s="168"/>
    </row>
    <row r="149" spans="1:9" ht="15" customHeight="1" x14ac:dyDescent="0.2">
      <c r="A149" s="146">
        <v>145</v>
      </c>
      <c r="B149" s="147"/>
      <c r="C149" s="148" t="s">
        <v>248</v>
      </c>
      <c r="D149" s="149"/>
      <c r="E149" s="148"/>
      <c r="F149" s="148" t="s">
        <v>249</v>
      </c>
      <c r="G149" s="149"/>
      <c r="H149" s="166">
        <v>201</v>
      </c>
      <c r="I149" s="168"/>
    </row>
    <row r="150" spans="1:9" ht="15" customHeight="1" x14ac:dyDescent="0.2">
      <c r="A150" s="146">
        <v>146</v>
      </c>
      <c r="B150" s="147"/>
      <c r="C150" s="148" t="s">
        <v>250</v>
      </c>
      <c r="D150" s="149"/>
      <c r="E150" s="148"/>
      <c r="F150" s="148" t="s">
        <v>203</v>
      </c>
      <c r="G150" s="149"/>
      <c r="H150" s="166">
        <v>95</v>
      </c>
      <c r="I150" s="168"/>
    </row>
    <row r="151" spans="1:9" ht="15" customHeight="1" x14ac:dyDescent="0.2">
      <c r="A151" s="146">
        <f>A150+1</f>
        <v>147</v>
      </c>
      <c r="B151" s="147"/>
      <c r="C151" s="148" t="s">
        <v>251</v>
      </c>
      <c r="D151" s="149"/>
      <c r="E151" s="150"/>
      <c r="F151" s="148" t="s">
        <v>252</v>
      </c>
      <c r="G151" s="149"/>
      <c r="H151" s="166">
        <v>783</v>
      </c>
      <c r="I151" s="168"/>
    </row>
    <row r="152" spans="1:9" ht="15" customHeight="1" x14ac:dyDescent="0.2">
      <c r="A152" s="146">
        <f t="shared" ref="A152:A207" si="0">A151+1</f>
        <v>148</v>
      </c>
      <c r="B152" s="147"/>
      <c r="C152" s="148" t="s">
        <v>253</v>
      </c>
      <c r="D152" s="149"/>
      <c r="E152" s="150"/>
      <c r="F152" s="148" t="s">
        <v>164</v>
      </c>
      <c r="G152" s="149"/>
      <c r="H152" s="166">
        <v>112</v>
      </c>
      <c r="I152" s="168"/>
    </row>
    <row r="153" spans="1:9" ht="15" customHeight="1" x14ac:dyDescent="0.2">
      <c r="A153" s="146">
        <f t="shared" si="0"/>
        <v>149</v>
      </c>
      <c r="B153" s="147"/>
      <c r="C153" s="148" t="s">
        <v>254</v>
      </c>
      <c r="D153" s="149"/>
      <c r="E153" s="150"/>
      <c r="F153" s="148" t="s">
        <v>113</v>
      </c>
      <c r="G153" s="149"/>
      <c r="H153" s="166">
        <v>3602</v>
      </c>
      <c r="I153" s="168"/>
    </row>
    <row r="154" spans="1:9" ht="15" customHeight="1" x14ac:dyDescent="0.2">
      <c r="A154" s="154">
        <f t="shared" si="0"/>
        <v>150</v>
      </c>
      <c r="B154" s="155"/>
      <c r="C154" s="156" t="s">
        <v>255</v>
      </c>
      <c r="D154" s="157"/>
      <c r="E154" s="158"/>
      <c r="F154" s="156" t="s">
        <v>113</v>
      </c>
      <c r="G154" s="157"/>
      <c r="H154" s="174">
        <v>195</v>
      </c>
      <c r="I154" s="168">
        <f>SUM(H105:H154)</f>
        <v>25148</v>
      </c>
    </row>
    <row r="155" spans="1:9" ht="15" customHeight="1" x14ac:dyDescent="0.2">
      <c r="A155" s="160">
        <f t="shared" si="0"/>
        <v>151</v>
      </c>
      <c r="B155" s="161"/>
      <c r="C155" s="162" t="s">
        <v>256</v>
      </c>
      <c r="D155" s="163"/>
      <c r="E155" s="164"/>
      <c r="F155" s="162" t="s">
        <v>257</v>
      </c>
      <c r="G155" s="163"/>
      <c r="H155" s="175">
        <v>138</v>
      </c>
      <c r="I155" s="167"/>
    </row>
    <row r="156" spans="1:9" ht="15" customHeight="1" x14ac:dyDescent="0.2">
      <c r="A156" s="146">
        <f t="shared" si="0"/>
        <v>152</v>
      </c>
      <c r="B156" s="147"/>
      <c r="C156" s="148" t="s">
        <v>258</v>
      </c>
      <c r="D156" s="149"/>
      <c r="E156" s="150"/>
      <c r="F156" s="148" t="s">
        <v>213</v>
      </c>
      <c r="G156" s="149"/>
      <c r="H156" s="166">
        <v>240</v>
      </c>
      <c r="I156" s="168"/>
    </row>
    <row r="157" spans="1:9" ht="15" customHeight="1" x14ac:dyDescent="0.2">
      <c r="A157" s="146">
        <f t="shared" si="0"/>
        <v>153</v>
      </c>
      <c r="B157" s="147"/>
      <c r="C157" s="148" t="s">
        <v>259</v>
      </c>
      <c r="D157" s="149"/>
      <c r="E157" s="150"/>
      <c r="F157" s="148" t="s">
        <v>190</v>
      </c>
      <c r="G157" s="149"/>
      <c r="H157" s="166">
        <v>377</v>
      </c>
      <c r="I157" s="168"/>
    </row>
    <row r="158" spans="1:9" ht="15" customHeight="1" x14ac:dyDescent="0.2">
      <c r="A158" s="146">
        <f t="shared" si="0"/>
        <v>154</v>
      </c>
      <c r="B158" s="147"/>
      <c r="C158" s="148" t="s">
        <v>260</v>
      </c>
      <c r="D158" s="149"/>
      <c r="E158" s="150"/>
      <c r="F158" s="148" t="s">
        <v>261</v>
      </c>
      <c r="G158" s="149"/>
      <c r="H158" s="166">
        <v>240</v>
      </c>
      <c r="I158" s="168"/>
    </row>
    <row r="159" spans="1:9" ht="15" customHeight="1" x14ac:dyDescent="0.2">
      <c r="A159" s="146">
        <f t="shared" si="0"/>
        <v>155</v>
      </c>
      <c r="B159" s="147"/>
      <c r="C159" s="148" t="s">
        <v>262</v>
      </c>
      <c r="D159" s="149"/>
      <c r="E159" s="150"/>
      <c r="F159" s="148" t="s">
        <v>203</v>
      </c>
      <c r="G159" s="149"/>
      <c r="H159" s="166">
        <f>ROUNDDOWN(316.48,0)</f>
        <v>316</v>
      </c>
      <c r="I159" s="168"/>
    </row>
    <row r="160" spans="1:9" ht="15" customHeight="1" x14ac:dyDescent="0.2">
      <c r="A160" s="146">
        <f t="shared" si="0"/>
        <v>156</v>
      </c>
      <c r="B160" s="147"/>
      <c r="C160" s="148" t="s">
        <v>263</v>
      </c>
      <c r="D160" s="149"/>
      <c r="E160" s="150"/>
      <c r="F160" s="148" t="s">
        <v>211</v>
      </c>
      <c r="G160" s="149"/>
      <c r="H160" s="166">
        <v>225</v>
      </c>
      <c r="I160" s="168"/>
    </row>
    <row r="161" spans="1:9" ht="15" customHeight="1" x14ac:dyDescent="0.2">
      <c r="A161" s="146">
        <f t="shared" si="0"/>
        <v>157</v>
      </c>
      <c r="B161" s="147"/>
      <c r="C161" s="148" t="s">
        <v>264</v>
      </c>
      <c r="D161" s="149"/>
      <c r="E161" s="150"/>
      <c r="F161" s="148" t="s">
        <v>265</v>
      </c>
      <c r="G161" s="149"/>
      <c r="H161" s="166">
        <v>226</v>
      </c>
      <c r="I161" s="168"/>
    </row>
    <row r="162" spans="1:9" ht="15" customHeight="1" x14ac:dyDescent="0.2">
      <c r="A162" s="146">
        <f t="shared" si="0"/>
        <v>158</v>
      </c>
      <c r="B162" s="147"/>
      <c r="C162" s="148" t="s">
        <v>266</v>
      </c>
      <c r="D162" s="149"/>
      <c r="E162" s="150"/>
      <c r="F162" s="148" t="s">
        <v>267</v>
      </c>
      <c r="G162" s="149"/>
      <c r="H162" s="166">
        <v>344</v>
      </c>
      <c r="I162" s="168"/>
    </row>
    <row r="163" spans="1:9" ht="15" customHeight="1" x14ac:dyDescent="0.2">
      <c r="A163" s="146">
        <f t="shared" si="0"/>
        <v>159</v>
      </c>
      <c r="B163" s="147"/>
      <c r="C163" s="148" t="s">
        <v>268</v>
      </c>
      <c r="D163" s="148"/>
      <c r="E163" s="150"/>
      <c r="F163" s="148" t="s">
        <v>269</v>
      </c>
      <c r="G163" s="149"/>
      <c r="H163" s="151">
        <v>96</v>
      </c>
      <c r="I163" s="168"/>
    </row>
    <row r="164" spans="1:9" ht="15" customHeight="1" x14ac:dyDescent="0.2">
      <c r="A164" s="146">
        <f t="shared" si="0"/>
        <v>160</v>
      </c>
      <c r="B164" s="147"/>
      <c r="C164" s="148" t="s">
        <v>270</v>
      </c>
      <c r="D164" s="148"/>
      <c r="E164" s="150"/>
      <c r="F164" s="148" t="s">
        <v>353</v>
      </c>
      <c r="G164" s="149"/>
      <c r="H164" s="151">
        <f>ROUNDDOWN(148.46,0)</f>
        <v>148</v>
      </c>
      <c r="I164" s="168"/>
    </row>
    <row r="165" spans="1:9" ht="15" customHeight="1" x14ac:dyDescent="0.2">
      <c r="A165" s="146">
        <f t="shared" si="0"/>
        <v>161</v>
      </c>
      <c r="B165" s="147"/>
      <c r="C165" s="148" t="s">
        <v>272</v>
      </c>
      <c r="D165" s="149"/>
      <c r="E165" s="148"/>
      <c r="F165" s="148" t="s">
        <v>273</v>
      </c>
      <c r="G165" s="149"/>
      <c r="H165" s="151">
        <v>582</v>
      </c>
      <c r="I165" s="168"/>
    </row>
    <row r="166" spans="1:9" ht="15" customHeight="1" x14ac:dyDescent="0.2">
      <c r="A166" s="146">
        <f t="shared" si="0"/>
        <v>162</v>
      </c>
      <c r="B166" s="147"/>
      <c r="C166" s="148" t="s">
        <v>274</v>
      </c>
      <c r="D166" s="149"/>
      <c r="E166" s="148"/>
      <c r="F166" s="148" t="s">
        <v>269</v>
      </c>
      <c r="G166" s="149"/>
      <c r="H166" s="166">
        <v>130</v>
      </c>
      <c r="I166" s="168"/>
    </row>
    <row r="167" spans="1:9" ht="15" customHeight="1" x14ac:dyDescent="0.2">
      <c r="A167" s="146">
        <f t="shared" si="0"/>
        <v>163</v>
      </c>
      <c r="B167" s="147"/>
      <c r="C167" s="148" t="s">
        <v>275</v>
      </c>
      <c r="D167" s="149"/>
      <c r="E167" s="148"/>
      <c r="F167" s="148" t="s">
        <v>198</v>
      </c>
      <c r="G167" s="149"/>
      <c r="H167" s="166">
        <v>133</v>
      </c>
      <c r="I167" s="168"/>
    </row>
    <row r="168" spans="1:9" ht="15" customHeight="1" x14ac:dyDescent="0.2">
      <c r="A168" s="146">
        <f t="shared" si="0"/>
        <v>164</v>
      </c>
      <c r="B168" s="147"/>
      <c r="C168" s="148" t="s">
        <v>276</v>
      </c>
      <c r="D168" s="149"/>
      <c r="E168" s="148"/>
      <c r="F168" s="148" t="s">
        <v>82</v>
      </c>
      <c r="G168" s="149"/>
      <c r="H168" s="166">
        <v>436</v>
      </c>
      <c r="I168" s="168"/>
    </row>
    <row r="169" spans="1:9" ht="15" customHeight="1" x14ac:dyDescent="0.2">
      <c r="A169" s="146">
        <f t="shared" si="0"/>
        <v>165</v>
      </c>
      <c r="B169" s="147"/>
      <c r="C169" s="148" t="s">
        <v>277</v>
      </c>
      <c r="D169" s="149"/>
      <c r="E169" s="148"/>
      <c r="F169" s="148" t="s">
        <v>190</v>
      </c>
      <c r="G169" s="149"/>
      <c r="H169" s="166">
        <v>126</v>
      </c>
      <c r="I169" s="168"/>
    </row>
    <row r="170" spans="1:9" ht="15" customHeight="1" x14ac:dyDescent="0.2">
      <c r="A170" s="146">
        <f t="shared" si="0"/>
        <v>166</v>
      </c>
      <c r="B170" s="147"/>
      <c r="C170" s="148" t="s">
        <v>278</v>
      </c>
      <c r="D170" s="149"/>
      <c r="E170" s="148"/>
      <c r="F170" s="148" t="s">
        <v>279</v>
      </c>
      <c r="G170" s="149"/>
      <c r="H170" s="166">
        <v>281</v>
      </c>
      <c r="I170" s="167"/>
    </row>
    <row r="171" spans="1:9" ht="15" customHeight="1" x14ac:dyDescent="0.2">
      <c r="A171" s="146">
        <f t="shared" si="0"/>
        <v>167</v>
      </c>
      <c r="B171" s="147"/>
      <c r="C171" s="148" t="s">
        <v>280</v>
      </c>
      <c r="D171" s="149"/>
      <c r="E171" s="148"/>
      <c r="F171" s="148" t="s">
        <v>281</v>
      </c>
      <c r="G171" s="149"/>
      <c r="H171" s="166">
        <v>909</v>
      </c>
      <c r="I171" s="168"/>
    </row>
    <row r="172" spans="1:9" ht="15" customHeight="1" x14ac:dyDescent="0.2">
      <c r="A172" s="146">
        <f t="shared" si="0"/>
        <v>168</v>
      </c>
      <c r="B172" s="167"/>
      <c r="C172" s="148" t="s">
        <v>282</v>
      </c>
      <c r="D172" s="149"/>
      <c r="E172" s="148"/>
      <c r="F172" s="148" t="s">
        <v>283</v>
      </c>
      <c r="G172" s="149"/>
      <c r="H172" s="166">
        <v>258</v>
      </c>
      <c r="I172" s="168"/>
    </row>
    <row r="173" spans="1:9" ht="15" customHeight="1" x14ac:dyDescent="0.2">
      <c r="A173" s="146">
        <f t="shared" si="0"/>
        <v>169</v>
      </c>
      <c r="B173" s="167"/>
      <c r="C173" s="148" t="s">
        <v>284</v>
      </c>
      <c r="D173" s="149"/>
      <c r="E173" s="148"/>
      <c r="F173" s="148" t="s">
        <v>285</v>
      </c>
      <c r="G173" s="149"/>
      <c r="H173" s="166">
        <v>141</v>
      </c>
      <c r="I173" s="168"/>
    </row>
    <row r="174" spans="1:9" ht="15" customHeight="1" x14ac:dyDescent="0.2">
      <c r="A174" s="146">
        <f t="shared" si="0"/>
        <v>170</v>
      </c>
      <c r="B174" s="167"/>
      <c r="C174" s="148" t="s">
        <v>286</v>
      </c>
      <c r="D174" s="149"/>
      <c r="E174" s="148"/>
      <c r="F174" s="148" t="s">
        <v>98</v>
      </c>
      <c r="G174" s="149"/>
      <c r="H174" s="166">
        <v>358</v>
      </c>
      <c r="I174" s="168"/>
    </row>
    <row r="175" spans="1:9" ht="15" customHeight="1" x14ac:dyDescent="0.2">
      <c r="A175" s="146">
        <f t="shared" si="0"/>
        <v>171</v>
      </c>
      <c r="B175" s="167"/>
      <c r="C175" s="148" t="s">
        <v>287</v>
      </c>
      <c r="D175" s="149"/>
      <c r="E175" s="148"/>
      <c r="F175" s="148" t="s">
        <v>98</v>
      </c>
      <c r="G175" s="149"/>
      <c r="H175" s="166">
        <v>151</v>
      </c>
      <c r="I175" s="168"/>
    </row>
    <row r="176" spans="1:9" ht="15" customHeight="1" x14ac:dyDescent="0.2">
      <c r="A176" s="146">
        <f t="shared" si="0"/>
        <v>172</v>
      </c>
      <c r="B176" s="167"/>
      <c r="C176" s="148" t="s">
        <v>288</v>
      </c>
      <c r="D176" s="149"/>
      <c r="E176" s="148"/>
      <c r="F176" s="148" t="s">
        <v>213</v>
      </c>
      <c r="G176" s="149"/>
      <c r="H176" s="166">
        <v>153</v>
      </c>
      <c r="I176" s="168"/>
    </row>
    <row r="177" spans="1:9" ht="15" customHeight="1" x14ac:dyDescent="0.2">
      <c r="A177" s="146">
        <f t="shared" si="0"/>
        <v>173</v>
      </c>
      <c r="B177" s="167"/>
      <c r="C177" s="148" t="s">
        <v>289</v>
      </c>
      <c r="D177" s="149"/>
      <c r="E177" s="148"/>
      <c r="F177" s="148" t="s">
        <v>290</v>
      </c>
      <c r="G177" s="149"/>
      <c r="H177" s="166">
        <v>126</v>
      </c>
      <c r="I177" s="168"/>
    </row>
    <row r="178" spans="1:9" ht="15" customHeight="1" x14ac:dyDescent="0.2">
      <c r="A178" s="146">
        <f t="shared" si="0"/>
        <v>174</v>
      </c>
      <c r="B178" s="167"/>
      <c r="C178" s="148" t="s">
        <v>291</v>
      </c>
      <c r="D178" s="149"/>
      <c r="E178" s="148"/>
      <c r="F178" s="148" t="s">
        <v>292</v>
      </c>
      <c r="G178" s="149"/>
      <c r="H178" s="166">
        <v>120</v>
      </c>
      <c r="I178" s="168"/>
    </row>
    <row r="179" spans="1:9" ht="15" customHeight="1" x14ac:dyDescent="0.2">
      <c r="A179" s="146">
        <f t="shared" si="0"/>
        <v>175</v>
      </c>
      <c r="B179" s="167"/>
      <c r="C179" s="148" t="s">
        <v>293</v>
      </c>
      <c r="D179" s="149"/>
      <c r="E179" s="148"/>
      <c r="F179" s="148" t="s">
        <v>294</v>
      </c>
      <c r="G179" s="149"/>
      <c r="H179" s="166">
        <v>247</v>
      </c>
      <c r="I179" s="168"/>
    </row>
    <row r="180" spans="1:9" ht="15" customHeight="1" x14ac:dyDescent="0.2">
      <c r="A180" s="146">
        <f t="shared" si="0"/>
        <v>176</v>
      </c>
      <c r="B180" s="167"/>
      <c r="C180" s="148" t="s">
        <v>295</v>
      </c>
      <c r="D180" s="149"/>
      <c r="E180" s="148"/>
      <c r="F180" s="148" t="s">
        <v>247</v>
      </c>
      <c r="G180" s="149"/>
      <c r="H180" s="166">
        <v>719</v>
      </c>
      <c r="I180" s="168"/>
    </row>
    <row r="181" spans="1:9" ht="15" customHeight="1" x14ac:dyDescent="0.2">
      <c r="A181" s="146">
        <f t="shared" si="0"/>
        <v>177</v>
      </c>
      <c r="B181" s="167"/>
      <c r="C181" s="148" t="s">
        <v>296</v>
      </c>
      <c r="D181" s="149"/>
      <c r="E181" s="148"/>
      <c r="F181" s="148" t="s">
        <v>203</v>
      </c>
      <c r="G181" s="149"/>
      <c r="H181" s="166">
        <f>ROUNDDOWN(146.1,0)</f>
        <v>146</v>
      </c>
      <c r="I181" s="168"/>
    </row>
    <row r="182" spans="1:9" ht="15" customHeight="1" x14ac:dyDescent="0.2">
      <c r="A182" s="146">
        <f t="shared" si="0"/>
        <v>178</v>
      </c>
      <c r="B182" s="167"/>
      <c r="C182" s="148" t="s">
        <v>297</v>
      </c>
      <c r="D182" s="149"/>
      <c r="E182" s="148"/>
      <c r="F182" s="148" t="s">
        <v>298</v>
      </c>
      <c r="G182" s="149"/>
      <c r="H182" s="166">
        <v>120</v>
      </c>
      <c r="I182" s="168"/>
    </row>
    <row r="183" spans="1:9" ht="15" customHeight="1" x14ac:dyDescent="0.2">
      <c r="A183" s="146">
        <f t="shared" si="0"/>
        <v>179</v>
      </c>
      <c r="B183" s="167"/>
      <c r="C183" s="148" t="s">
        <v>299</v>
      </c>
      <c r="D183" s="149"/>
      <c r="E183" s="148"/>
      <c r="F183" s="148" t="s">
        <v>31</v>
      </c>
      <c r="G183" s="149"/>
      <c r="H183" s="166">
        <v>105</v>
      </c>
      <c r="I183" s="168"/>
    </row>
    <row r="184" spans="1:9" ht="15" customHeight="1" x14ac:dyDescent="0.2">
      <c r="A184" s="146">
        <f t="shared" si="0"/>
        <v>180</v>
      </c>
      <c r="B184" s="167"/>
      <c r="C184" s="148" t="s">
        <v>300</v>
      </c>
      <c r="D184" s="149"/>
      <c r="E184" s="148"/>
      <c r="F184" s="148" t="s">
        <v>301</v>
      </c>
      <c r="G184" s="149"/>
      <c r="H184" s="166">
        <v>118</v>
      </c>
      <c r="I184" s="168"/>
    </row>
    <row r="185" spans="1:9" ht="15" customHeight="1" x14ac:dyDescent="0.2">
      <c r="A185" s="146">
        <f t="shared" si="0"/>
        <v>181</v>
      </c>
      <c r="B185" s="167"/>
      <c r="C185" s="148" t="s">
        <v>302</v>
      </c>
      <c r="D185" s="149"/>
      <c r="E185" s="148"/>
      <c r="F185" s="148" t="s">
        <v>303</v>
      </c>
      <c r="G185" s="149"/>
      <c r="H185" s="166">
        <v>126</v>
      </c>
      <c r="I185" s="168"/>
    </row>
    <row r="186" spans="1:9" ht="15" customHeight="1" x14ac:dyDescent="0.2">
      <c r="A186" s="146">
        <f t="shared" si="0"/>
        <v>182</v>
      </c>
      <c r="B186" s="167"/>
      <c r="C186" s="148" t="s">
        <v>304</v>
      </c>
      <c r="D186" s="149"/>
      <c r="E186" s="148"/>
      <c r="F186" s="148" t="s">
        <v>303</v>
      </c>
      <c r="G186" s="149"/>
      <c r="H186" s="166">
        <v>174</v>
      </c>
      <c r="I186" s="168"/>
    </row>
    <row r="187" spans="1:9" ht="15" customHeight="1" x14ac:dyDescent="0.2">
      <c r="A187" s="146">
        <f t="shared" si="0"/>
        <v>183</v>
      </c>
      <c r="B187" s="167"/>
      <c r="C187" s="148" t="s">
        <v>305</v>
      </c>
      <c r="D187" s="149"/>
      <c r="E187" s="148"/>
      <c r="F187" s="148" t="s">
        <v>306</v>
      </c>
      <c r="G187" s="149"/>
      <c r="H187" s="166">
        <v>121</v>
      </c>
      <c r="I187" s="168"/>
    </row>
    <row r="188" spans="1:9" ht="15" customHeight="1" x14ac:dyDescent="0.2">
      <c r="A188" s="146">
        <f t="shared" si="0"/>
        <v>184</v>
      </c>
      <c r="B188" s="167"/>
      <c r="C188" s="148" t="s">
        <v>307</v>
      </c>
      <c r="D188" s="149"/>
      <c r="E188" s="148"/>
      <c r="F188" s="148" t="s">
        <v>182</v>
      </c>
      <c r="G188" s="149"/>
      <c r="H188" s="166">
        <v>148</v>
      </c>
      <c r="I188" s="168"/>
    </row>
    <row r="189" spans="1:9" ht="15" customHeight="1" x14ac:dyDescent="0.2">
      <c r="A189" s="146">
        <f t="shared" si="0"/>
        <v>185</v>
      </c>
      <c r="B189" s="167"/>
      <c r="C189" s="148" t="s">
        <v>308</v>
      </c>
      <c r="D189" s="149"/>
      <c r="E189" s="148"/>
      <c r="F189" s="148" t="s">
        <v>309</v>
      </c>
      <c r="G189" s="149"/>
      <c r="H189" s="166">
        <v>217</v>
      </c>
      <c r="I189" s="168"/>
    </row>
    <row r="190" spans="1:9" ht="15" customHeight="1" x14ac:dyDescent="0.2">
      <c r="A190" s="146">
        <f t="shared" si="0"/>
        <v>186</v>
      </c>
      <c r="B190" s="167"/>
      <c r="C190" s="148" t="s">
        <v>310</v>
      </c>
      <c r="D190" s="149"/>
      <c r="E190" s="148"/>
      <c r="F190" s="148" t="s">
        <v>311</v>
      </c>
      <c r="G190" s="149"/>
      <c r="H190" s="166">
        <v>98</v>
      </c>
      <c r="I190" s="168"/>
    </row>
    <row r="191" spans="1:9" ht="15" customHeight="1" x14ac:dyDescent="0.2">
      <c r="A191" s="146">
        <f t="shared" si="0"/>
        <v>187</v>
      </c>
      <c r="B191" s="167"/>
      <c r="C191" s="148" t="s">
        <v>312</v>
      </c>
      <c r="D191" s="149"/>
      <c r="E191" s="148"/>
      <c r="F191" s="148" t="s">
        <v>313</v>
      </c>
      <c r="G191" s="149"/>
      <c r="H191" s="166">
        <v>188</v>
      </c>
      <c r="I191" s="168"/>
    </row>
    <row r="192" spans="1:9" ht="15" customHeight="1" x14ac:dyDescent="0.2">
      <c r="A192" s="146">
        <f t="shared" si="0"/>
        <v>188</v>
      </c>
      <c r="B192" s="167"/>
      <c r="C192" s="148" t="s">
        <v>314</v>
      </c>
      <c r="D192" s="148"/>
      <c r="E192" s="150"/>
      <c r="F192" s="148" t="s">
        <v>315</v>
      </c>
      <c r="G192" s="149"/>
      <c r="H192" s="166">
        <v>167</v>
      </c>
      <c r="I192" s="167"/>
    </row>
    <row r="193" spans="1:9" ht="15" customHeight="1" x14ac:dyDescent="0.2">
      <c r="A193" s="146">
        <f t="shared" si="0"/>
        <v>189</v>
      </c>
      <c r="B193" s="167"/>
      <c r="C193" s="148" t="s">
        <v>316</v>
      </c>
      <c r="D193" s="149"/>
      <c r="E193" s="150"/>
      <c r="F193" s="148" t="s">
        <v>177</v>
      </c>
      <c r="G193" s="149"/>
      <c r="H193" s="166">
        <v>429</v>
      </c>
      <c r="I193" s="167"/>
    </row>
    <row r="194" spans="1:9" ht="15" customHeight="1" x14ac:dyDescent="0.2">
      <c r="A194" s="146">
        <f t="shared" si="0"/>
        <v>190</v>
      </c>
      <c r="B194" s="167"/>
      <c r="C194" s="148" t="s">
        <v>317</v>
      </c>
      <c r="D194" s="149"/>
      <c r="E194" s="150"/>
      <c r="F194" s="148" t="s">
        <v>318</v>
      </c>
      <c r="G194" s="149"/>
      <c r="H194" s="166">
        <v>334</v>
      </c>
      <c r="I194" s="168"/>
    </row>
    <row r="195" spans="1:9" ht="15" customHeight="1" x14ac:dyDescent="0.2">
      <c r="A195" s="146">
        <f t="shared" si="0"/>
        <v>191</v>
      </c>
      <c r="B195" s="167"/>
      <c r="C195" s="148" t="s">
        <v>324</v>
      </c>
      <c r="D195" s="149"/>
      <c r="E195" s="150"/>
      <c r="F195" s="148" t="s">
        <v>325</v>
      </c>
      <c r="G195" s="149"/>
      <c r="H195" s="166">
        <v>288</v>
      </c>
      <c r="I195" s="168"/>
    </row>
    <row r="196" spans="1:9" s="7" customFormat="1" ht="15" customHeight="1" x14ac:dyDescent="0.2">
      <c r="A196" s="146">
        <f t="shared" si="0"/>
        <v>192</v>
      </c>
      <c r="B196" s="167"/>
      <c r="C196" s="148" t="s">
        <v>326</v>
      </c>
      <c r="D196" s="149"/>
      <c r="E196" s="148"/>
      <c r="F196" s="148" t="s">
        <v>327</v>
      </c>
      <c r="G196" s="149"/>
      <c r="H196" s="151">
        <v>195</v>
      </c>
      <c r="I196" s="168"/>
    </row>
    <row r="197" spans="1:9" s="7" customFormat="1" ht="15" customHeight="1" x14ac:dyDescent="0.2">
      <c r="A197" s="146">
        <f t="shared" si="0"/>
        <v>193</v>
      </c>
      <c r="B197" s="167"/>
      <c r="C197" s="148" t="s">
        <v>328</v>
      </c>
      <c r="D197" s="149"/>
      <c r="E197" s="148"/>
      <c r="F197" s="148" t="s">
        <v>329</v>
      </c>
      <c r="G197" s="149"/>
      <c r="H197" s="166">
        <v>131</v>
      </c>
      <c r="I197" s="168"/>
    </row>
    <row r="198" spans="1:9" s="7" customFormat="1" ht="15" customHeight="1" x14ac:dyDescent="0.2">
      <c r="A198" s="146">
        <f t="shared" si="0"/>
        <v>194</v>
      </c>
      <c r="B198" s="167"/>
      <c r="C198" s="148" t="s">
        <v>330</v>
      </c>
      <c r="D198" s="149"/>
      <c r="E198" s="150"/>
      <c r="F198" s="148" t="s">
        <v>182</v>
      </c>
      <c r="G198" s="149"/>
      <c r="H198" s="166">
        <f>ROUNDDOWN(158.09,0)</f>
        <v>158</v>
      </c>
      <c r="I198" s="168"/>
    </row>
    <row r="199" spans="1:9" ht="15" customHeight="1" x14ac:dyDescent="0.2">
      <c r="A199" s="146">
        <f t="shared" si="0"/>
        <v>195</v>
      </c>
      <c r="B199" s="167"/>
      <c r="C199" s="148" t="s">
        <v>331</v>
      </c>
      <c r="D199" s="149"/>
      <c r="E199" s="150"/>
      <c r="F199" s="148" t="s">
        <v>182</v>
      </c>
      <c r="G199" s="149"/>
      <c r="H199" s="166">
        <v>116</v>
      </c>
      <c r="I199" s="178"/>
    </row>
    <row r="200" spans="1:9" ht="15" customHeight="1" x14ac:dyDescent="0.2">
      <c r="A200" s="146">
        <f t="shared" si="0"/>
        <v>196</v>
      </c>
      <c r="B200" s="167"/>
      <c r="C200" s="148" t="s">
        <v>332</v>
      </c>
      <c r="D200" s="149"/>
      <c r="E200" s="150"/>
      <c r="F200" s="148" t="s">
        <v>187</v>
      </c>
      <c r="G200" s="149"/>
      <c r="H200" s="166">
        <v>132</v>
      </c>
      <c r="I200" s="178"/>
    </row>
    <row r="201" spans="1:9" ht="15" customHeight="1" x14ac:dyDescent="0.2">
      <c r="A201" s="146">
        <f t="shared" si="0"/>
        <v>197</v>
      </c>
      <c r="B201" s="167"/>
      <c r="C201" s="148" t="s">
        <v>333</v>
      </c>
      <c r="D201" s="149"/>
      <c r="E201" s="150"/>
      <c r="F201" s="148" t="s">
        <v>334</v>
      </c>
      <c r="G201" s="149"/>
      <c r="H201" s="166">
        <v>991</v>
      </c>
      <c r="I201" s="178"/>
    </row>
    <row r="202" spans="1:9" ht="15" customHeight="1" x14ac:dyDescent="0.2">
      <c r="A202" s="146">
        <f t="shared" si="0"/>
        <v>198</v>
      </c>
      <c r="B202" s="167"/>
      <c r="C202" s="148" t="s">
        <v>335</v>
      </c>
      <c r="D202" s="149"/>
      <c r="E202" s="150"/>
      <c r="F202" s="148" t="s">
        <v>185</v>
      </c>
      <c r="G202" s="149"/>
      <c r="H202" s="166">
        <v>149</v>
      </c>
      <c r="I202" s="178"/>
    </row>
    <row r="203" spans="1:9" ht="15" customHeight="1" x14ac:dyDescent="0.2">
      <c r="A203" s="146">
        <f t="shared" si="0"/>
        <v>199</v>
      </c>
      <c r="B203" s="167"/>
      <c r="C203" s="148" t="s">
        <v>336</v>
      </c>
      <c r="D203" s="148"/>
      <c r="E203" s="150"/>
      <c r="F203" s="148" t="s">
        <v>82</v>
      </c>
      <c r="G203" s="149"/>
      <c r="H203" s="166">
        <f>ROUNDDOWN(103.21,0)</f>
        <v>103</v>
      </c>
      <c r="I203" s="178"/>
    </row>
    <row r="204" spans="1:9" ht="15" customHeight="1" x14ac:dyDescent="0.2">
      <c r="A204" s="154">
        <f t="shared" si="0"/>
        <v>200</v>
      </c>
      <c r="B204" s="169"/>
      <c r="C204" s="156" t="s">
        <v>337</v>
      </c>
      <c r="D204" s="157"/>
      <c r="E204" s="156"/>
      <c r="F204" s="156" t="s">
        <v>338</v>
      </c>
      <c r="G204" s="157"/>
      <c r="H204" s="174">
        <v>3512</v>
      </c>
      <c r="I204" s="168">
        <f>SUM(H155:H204)</f>
        <v>15486</v>
      </c>
    </row>
    <row r="205" spans="1:9" ht="15" customHeight="1" x14ac:dyDescent="0.2">
      <c r="A205" s="160">
        <f t="shared" si="0"/>
        <v>201</v>
      </c>
      <c r="B205" s="176"/>
      <c r="C205" s="162" t="s">
        <v>339</v>
      </c>
      <c r="D205" s="163"/>
      <c r="E205" s="162"/>
      <c r="F205" s="162" t="s">
        <v>140</v>
      </c>
      <c r="G205" s="163"/>
      <c r="H205" s="175">
        <v>182</v>
      </c>
      <c r="I205" s="178"/>
    </row>
    <row r="206" spans="1:9" ht="15" customHeight="1" x14ac:dyDescent="0.2">
      <c r="A206" s="146">
        <f t="shared" si="0"/>
        <v>202</v>
      </c>
      <c r="B206" s="167"/>
      <c r="C206" s="148" t="s">
        <v>340</v>
      </c>
      <c r="D206" s="149"/>
      <c r="E206" s="148"/>
      <c r="F206" s="148" t="s">
        <v>203</v>
      </c>
      <c r="G206" s="149"/>
      <c r="H206" s="166">
        <v>105</v>
      </c>
      <c r="I206" s="178"/>
    </row>
    <row r="207" spans="1:9" ht="15" customHeight="1" x14ac:dyDescent="0.2">
      <c r="A207" s="154">
        <f t="shared" si="0"/>
        <v>203</v>
      </c>
      <c r="B207" s="169"/>
      <c r="C207" s="156" t="s">
        <v>341</v>
      </c>
      <c r="D207" s="157"/>
      <c r="E207" s="156"/>
      <c r="F207" s="156" t="s">
        <v>342</v>
      </c>
      <c r="G207" s="157"/>
      <c r="H207" s="159">
        <v>515</v>
      </c>
      <c r="I207" s="178"/>
    </row>
    <row r="208" spans="1:9" ht="15" customHeight="1" x14ac:dyDescent="0.2">
      <c r="A208" s="170"/>
      <c r="B208" s="171"/>
      <c r="C208" s="172" t="s">
        <v>343</v>
      </c>
      <c r="D208" s="173"/>
      <c r="E208" s="171"/>
      <c r="F208" s="172"/>
      <c r="G208" s="173"/>
      <c r="H208" s="179">
        <f>SUM(H5:H207)</f>
        <v>878495</v>
      </c>
      <c r="I208" s="178"/>
    </row>
    <row r="209" spans="1:9" ht="15" customHeight="1" x14ac:dyDescent="0.2">
      <c r="A209" s="7" t="s">
        <v>354</v>
      </c>
      <c r="B209" s="14"/>
      <c r="C209" s="7"/>
      <c r="D209" s="7"/>
      <c r="E209" s="7"/>
      <c r="F209" s="7"/>
      <c r="G209" s="7"/>
      <c r="H209" s="41"/>
      <c r="I209" s="41"/>
    </row>
    <row r="218" spans="1:9" x14ac:dyDescent="0.2">
      <c r="H218" s="91"/>
    </row>
  </sheetData>
  <mergeCells count="3">
    <mergeCell ref="A3:F3"/>
    <mergeCell ref="B4:D4"/>
    <mergeCell ref="E4:G4"/>
  </mergeCells>
  <phoneticPr fontId="3"/>
  <pageMargins left="0.78" right="0.31" top="0.74803149606299213" bottom="0.74803149606299213" header="0.31496062992125984" footer="0.31496062992125984"/>
  <pageSetup paperSize="9" scale="95" orientation="portrait" r:id="rId1"/>
  <rowBreaks count="4" manualBreakCount="4">
    <brk id="54" max="16383" man="1"/>
    <brk id="104" max="16383" man="1"/>
    <brk id="154" max="16383" man="1"/>
    <brk id="204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23"/>
  <sheetViews>
    <sheetView view="pageBreakPreview" topLeftCell="A187" zoomScale="90" zoomScaleNormal="100" zoomScaleSheetLayoutView="90" workbookViewId="0">
      <selection activeCell="C190" sqref="C190"/>
    </sheetView>
  </sheetViews>
  <sheetFormatPr defaultRowHeight="12" x14ac:dyDescent="0.2"/>
  <cols>
    <col min="1" max="1" width="5.19921875" style="91" customWidth="1"/>
    <col min="2" max="2" width="2.69921875" style="91" customWidth="1"/>
    <col min="3" max="3" width="15.69921875" style="91" customWidth="1"/>
    <col min="4" max="5" width="2.69921875" style="91" customWidth="1"/>
    <col min="6" max="6" width="15.69921875" style="91" customWidth="1"/>
    <col min="7" max="8" width="2.69921875" style="91" customWidth="1"/>
    <col min="9" max="9" width="19.69921875" style="133" customWidth="1"/>
    <col min="10" max="10" width="7.796875" style="133" bestFit="1" customWidth="1"/>
    <col min="11" max="11" width="2.296875" style="133" customWidth="1"/>
    <col min="12" max="12" width="24.69921875" style="91" customWidth="1"/>
    <col min="13" max="13" width="2.59765625" style="91" customWidth="1"/>
    <col min="14" max="14" width="2.796875" style="91" customWidth="1"/>
    <col min="15" max="15" width="8.796875" style="91" customWidth="1"/>
    <col min="16" max="16" width="2.19921875" style="91" customWidth="1"/>
    <col min="17" max="17" width="1.8984375" style="91" customWidth="1"/>
    <col min="18" max="16384" width="8.796875" style="91"/>
  </cols>
  <sheetData>
    <row r="1" spans="1:11" s="87" customFormat="1" ht="18" customHeight="1" x14ac:dyDescent="0.2">
      <c r="A1" s="85" t="s">
        <v>0</v>
      </c>
      <c r="B1" s="86"/>
      <c r="C1" s="86"/>
      <c r="D1" s="86"/>
      <c r="E1" s="86"/>
      <c r="I1" s="88" t="s">
        <v>355</v>
      </c>
      <c r="J1" s="89"/>
      <c r="K1" s="89"/>
    </row>
    <row r="2" spans="1:11" ht="15" customHeight="1" x14ac:dyDescent="0.2">
      <c r="A2" s="90"/>
      <c r="B2" s="90"/>
      <c r="C2" s="90"/>
      <c r="D2" s="90"/>
      <c r="E2" s="90"/>
      <c r="I2" s="92" t="s">
        <v>348</v>
      </c>
      <c r="J2" s="93"/>
      <c r="K2" s="93"/>
    </row>
    <row r="3" spans="1:11" ht="15" customHeight="1" x14ac:dyDescent="0.2">
      <c r="A3" s="239" t="s">
        <v>356</v>
      </c>
      <c r="B3" s="239"/>
      <c r="C3" s="239"/>
      <c r="D3" s="239"/>
      <c r="E3" s="239"/>
      <c r="F3" s="239"/>
      <c r="I3" s="92"/>
      <c r="J3" s="93"/>
      <c r="K3" s="93"/>
    </row>
    <row r="4" spans="1:11" s="98" customFormat="1" ht="18" customHeight="1" x14ac:dyDescent="0.2">
      <c r="A4" s="10" t="s">
        <v>3</v>
      </c>
      <c r="B4" s="240" t="s">
        <v>4</v>
      </c>
      <c r="C4" s="241"/>
      <c r="D4" s="242"/>
      <c r="E4" s="240" t="s">
        <v>5</v>
      </c>
      <c r="F4" s="241"/>
      <c r="G4" s="242"/>
      <c r="H4" s="11"/>
      <c r="I4" s="12" t="s">
        <v>6</v>
      </c>
      <c r="J4" s="97"/>
      <c r="K4" s="97"/>
    </row>
    <row r="5" spans="1:11" ht="15" customHeight="1" x14ac:dyDescent="0.2">
      <c r="A5" s="63">
        <v>1</v>
      </c>
      <c r="B5" s="16"/>
      <c r="C5" s="17" t="s">
        <v>7</v>
      </c>
      <c r="D5" s="18"/>
      <c r="E5" s="19"/>
      <c r="F5" s="17" t="s">
        <v>357</v>
      </c>
      <c r="G5" s="18"/>
      <c r="H5" s="17"/>
      <c r="I5" s="74">
        <v>2508</v>
      </c>
      <c r="J5" s="105"/>
      <c r="K5" s="105"/>
    </row>
    <row r="6" spans="1:11" ht="15" customHeight="1" x14ac:dyDescent="0.2">
      <c r="A6" s="63">
        <v>2</v>
      </c>
      <c r="B6" s="16"/>
      <c r="C6" s="17" t="s">
        <v>9</v>
      </c>
      <c r="D6" s="18"/>
      <c r="E6" s="19"/>
      <c r="F6" s="17" t="s">
        <v>358</v>
      </c>
      <c r="G6" s="18"/>
      <c r="H6" s="17"/>
      <c r="I6" s="74">
        <v>6974</v>
      </c>
      <c r="J6" s="105"/>
      <c r="K6" s="105"/>
    </row>
    <row r="7" spans="1:11" ht="15" customHeight="1" x14ac:dyDescent="0.2">
      <c r="A7" s="63">
        <v>3</v>
      </c>
      <c r="B7" s="16"/>
      <c r="C7" s="17" t="s">
        <v>11</v>
      </c>
      <c r="D7" s="18"/>
      <c r="E7" s="19"/>
      <c r="F7" s="17" t="s">
        <v>359</v>
      </c>
      <c r="G7" s="18"/>
      <c r="H7" s="17"/>
      <c r="I7" s="74">
        <v>1369</v>
      </c>
      <c r="J7" s="105"/>
      <c r="K7" s="105"/>
    </row>
    <row r="8" spans="1:11" ht="15" customHeight="1" x14ac:dyDescent="0.2">
      <c r="A8" s="63">
        <v>4</v>
      </c>
      <c r="B8" s="16"/>
      <c r="C8" s="17" t="s">
        <v>13</v>
      </c>
      <c r="D8" s="18"/>
      <c r="E8" s="19"/>
      <c r="F8" s="17" t="s">
        <v>360</v>
      </c>
      <c r="G8" s="18"/>
      <c r="H8" s="17"/>
      <c r="I8" s="74">
        <v>2580</v>
      </c>
      <c r="J8" s="105"/>
      <c r="K8" s="105"/>
    </row>
    <row r="9" spans="1:11" ht="15" customHeight="1" x14ac:dyDescent="0.2">
      <c r="A9" s="63">
        <v>5</v>
      </c>
      <c r="B9" s="16"/>
      <c r="C9" s="17" t="s">
        <v>15</v>
      </c>
      <c r="D9" s="18"/>
      <c r="E9" s="19"/>
      <c r="F9" s="17" t="s">
        <v>361</v>
      </c>
      <c r="G9" s="18"/>
      <c r="H9" s="17"/>
      <c r="I9" s="74">
        <v>1818</v>
      </c>
      <c r="J9" s="105"/>
      <c r="K9" s="105"/>
    </row>
    <row r="10" spans="1:11" ht="15" customHeight="1" x14ac:dyDescent="0.2">
      <c r="A10" s="63">
        <v>6</v>
      </c>
      <c r="B10" s="16"/>
      <c r="C10" s="17" t="s">
        <v>17</v>
      </c>
      <c r="D10" s="18"/>
      <c r="E10" s="19"/>
      <c r="F10" s="17" t="s">
        <v>362</v>
      </c>
      <c r="G10" s="18"/>
      <c r="H10" s="17"/>
      <c r="I10" s="74">
        <v>2322</v>
      </c>
      <c r="J10" s="105"/>
      <c r="K10" s="105"/>
    </row>
    <row r="11" spans="1:11" ht="15" customHeight="1" x14ac:dyDescent="0.2">
      <c r="A11" s="63">
        <v>7</v>
      </c>
      <c r="B11" s="16"/>
      <c r="C11" s="17" t="s">
        <v>19</v>
      </c>
      <c r="D11" s="18"/>
      <c r="E11" s="19"/>
      <c r="F11" s="17" t="s">
        <v>362</v>
      </c>
      <c r="G11" s="18"/>
      <c r="H11" s="17"/>
      <c r="I11" s="74">
        <v>2384</v>
      </c>
      <c r="J11" s="105"/>
      <c r="K11" s="105"/>
    </row>
    <row r="12" spans="1:11" ht="15" customHeight="1" x14ac:dyDescent="0.2">
      <c r="A12" s="63">
        <v>8</v>
      </c>
      <c r="B12" s="16"/>
      <c r="C12" s="17" t="s">
        <v>20</v>
      </c>
      <c r="D12" s="18"/>
      <c r="E12" s="19"/>
      <c r="F12" s="17" t="s">
        <v>363</v>
      </c>
      <c r="G12" s="18"/>
      <c r="H12" s="17"/>
      <c r="I12" s="74">
        <v>1195</v>
      </c>
      <c r="J12" s="105"/>
      <c r="K12" s="105"/>
    </row>
    <row r="13" spans="1:11" ht="15" customHeight="1" x14ac:dyDescent="0.2">
      <c r="A13" s="63">
        <v>9</v>
      </c>
      <c r="B13" s="16"/>
      <c r="C13" s="17" t="s">
        <v>22</v>
      </c>
      <c r="D13" s="18"/>
      <c r="E13" s="19"/>
      <c r="F13" s="17" t="s">
        <v>363</v>
      </c>
      <c r="G13" s="18"/>
      <c r="H13" s="17"/>
      <c r="I13" s="74">
        <v>1195</v>
      </c>
      <c r="J13" s="105"/>
      <c r="K13" s="105"/>
    </row>
    <row r="14" spans="1:11" ht="15" customHeight="1" x14ac:dyDescent="0.2">
      <c r="A14" s="63">
        <v>10</v>
      </c>
      <c r="B14" s="16"/>
      <c r="C14" s="17" t="s">
        <v>23</v>
      </c>
      <c r="D14" s="18"/>
      <c r="E14" s="19"/>
      <c r="F14" s="17" t="s">
        <v>364</v>
      </c>
      <c r="G14" s="18"/>
      <c r="H14" s="17"/>
      <c r="I14" s="74">
        <v>6586</v>
      </c>
      <c r="J14" s="105"/>
      <c r="K14" s="105"/>
    </row>
    <row r="15" spans="1:11" ht="15" customHeight="1" x14ac:dyDescent="0.2">
      <c r="A15" s="63">
        <v>11</v>
      </c>
      <c r="B15" s="16"/>
      <c r="C15" s="17" t="s">
        <v>25</v>
      </c>
      <c r="D15" s="18"/>
      <c r="E15" s="19"/>
      <c r="F15" s="17" t="s">
        <v>364</v>
      </c>
      <c r="G15" s="18"/>
      <c r="H15" s="17"/>
      <c r="I15" s="74">
        <v>2694</v>
      </c>
      <c r="J15" s="105"/>
      <c r="K15" s="105"/>
    </row>
    <row r="16" spans="1:11" ht="15" customHeight="1" x14ac:dyDescent="0.2">
      <c r="A16" s="63">
        <v>12</v>
      </c>
      <c r="B16" s="16"/>
      <c r="C16" s="17" t="s">
        <v>26</v>
      </c>
      <c r="D16" s="18"/>
      <c r="E16" s="19"/>
      <c r="F16" s="17" t="s">
        <v>365</v>
      </c>
      <c r="G16" s="18"/>
      <c r="H16" s="17"/>
      <c r="I16" s="74">
        <v>3067</v>
      </c>
      <c r="J16" s="105"/>
      <c r="K16" s="105"/>
    </row>
    <row r="17" spans="1:11" ht="15" customHeight="1" x14ac:dyDescent="0.2">
      <c r="A17" s="63">
        <v>13</v>
      </c>
      <c r="B17" s="16"/>
      <c r="C17" s="17" t="s">
        <v>28</v>
      </c>
      <c r="D17" s="18"/>
      <c r="E17" s="19"/>
      <c r="F17" s="17" t="s">
        <v>366</v>
      </c>
      <c r="G17" s="18"/>
      <c r="H17" s="17"/>
      <c r="I17" s="74">
        <v>2506</v>
      </c>
      <c r="J17" s="105"/>
      <c r="K17" s="105"/>
    </row>
    <row r="18" spans="1:11" ht="15" customHeight="1" x14ac:dyDescent="0.2">
      <c r="A18" s="63">
        <v>14</v>
      </c>
      <c r="B18" s="16"/>
      <c r="C18" s="17" t="s">
        <v>30</v>
      </c>
      <c r="D18" s="18"/>
      <c r="E18" s="19"/>
      <c r="F18" s="17" t="s">
        <v>31</v>
      </c>
      <c r="G18" s="18"/>
      <c r="H18" s="17"/>
      <c r="I18" s="74">
        <v>5583</v>
      </c>
      <c r="J18" s="105"/>
      <c r="K18" s="105"/>
    </row>
    <row r="19" spans="1:11" ht="15" customHeight="1" x14ac:dyDescent="0.2">
      <c r="A19" s="63">
        <v>15</v>
      </c>
      <c r="B19" s="16"/>
      <c r="C19" s="17" t="s">
        <v>32</v>
      </c>
      <c r="D19" s="18"/>
      <c r="E19" s="19"/>
      <c r="F19" s="17" t="s">
        <v>367</v>
      </c>
      <c r="G19" s="18"/>
      <c r="H19" s="17"/>
      <c r="I19" s="74">
        <v>896</v>
      </c>
      <c r="J19" s="105"/>
      <c r="K19" s="105"/>
    </row>
    <row r="20" spans="1:11" ht="15" customHeight="1" x14ac:dyDescent="0.2">
      <c r="A20" s="63">
        <v>16</v>
      </c>
      <c r="B20" s="16"/>
      <c r="C20" s="17" t="s">
        <v>34</v>
      </c>
      <c r="D20" s="18"/>
      <c r="E20" s="19"/>
      <c r="F20" s="17" t="s">
        <v>368</v>
      </c>
      <c r="G20" s="18"/>
      <c r="H20" s="17"/>
      <c r="I20" s="74">
        <v>1509</v>
      </c>
      <c r="J20" s="105"/>
      <c r="K20" s="105"/>
    </row>
    <row r="21" spans="1:11" ht="15" customHeight="1" x14ac:dyDescent="0.2">
      <c r="A21" s="63">
        <v>17</v>
      </c>
      <c r="B21" s="16"/>
      <c r="C21" s="17" t="s">
        <v>36</v>
      </c>
      <c r="D21" s="18"/>
      <c r="E21" s="19"/>
      <c r="F21" s="17" t="s">
        <v>368</v>
      </c>
      <c r="G21" s="18"/>
      <c r="H21" s="17"/>
      <c r="I21" s="74">
        <v>3900</v>
      </c>
      <c r="J21" s="105"/>
      <c r="K21" s="105"/>
    </row>
    <row r="22" spans="1:11" ht="15" customHeight="1" x14ac:dyDescent="0.2">
      <c r="A22" s="63">
        <v>18</v>
      </c>
      <c r="B22" s="16"/>
      <c r="C22" s="17" t="s">
        <v>37</v>
      </c>
      <c r="D22" s="18"/>
      <c r="E22" s="19"/>
      <c r="F22" s="17" t="s">
        <v>369</v>
      </c>
      <c r="G22" s="18"/>
      <c r="H22" s="17"/>
      <c r="I22" s="74">
        <v>968</v>
      </c>
      <c r="J22" s="105"/>
      <c r="K22" s="105"/>
    </row>
    <row r="23" spans="1:11" ht="15" customHeight="1" x14ac:dyDescent="0.2">
      <c r="A23" s="63">
        <v>19</v>
      </c>
      <c r="B23" s="16"/>
      <c r="C23" s="17" t="s">
        <v>39</v>
      </c>
      <c r="D23" s="18"/>
      <c r="E23" s="19"/>
      <c r="F23" s="17" t="s">
        <v>370</v>
      </c>
      <c r="G23" s="18"/>
      <c r="H23" s="17"/>
      <c r="I23" s="74">
        <v>2278</v>
      </c>
      <c r="J23" s="105"/>
      <c r="K23" s="105"/>
    </row>
    <row r="24" spans="1:11" ht="15" customHeight="1" x14ac:dyDescent="0.2">
      <c r="A24" s="63">
        <v>20</v>
      </c>
      <c r="B24" s="16"/>
      <c r="C24" s="17" t="s">
        <v>41</v>
      </c>
      <c r="D24" s="18"/>
      <c r="E24" s="19"/>
      <c r="F24" s="17" t="s">
        <v>371</v>
      </c>
      <c r="G24" s="18"/>
      <c r="H24" s="17"/>
      <c r="I24" s="74">
        <v>1974</v>
      </c>
      <c r="J24" s="105"/>
      <c r="K24" s="105"/>
    </row>
    <row r="25" spans="1:11" ht="15" customHeight="1" x14ac:dyDescent="0.2">
      <c r="A25" s="63">
        <v>21</v>
      </c>
      <c r="B25" s="16"/>
      <c r="C25" s="17" t="s">
        <v>43</v>
      </c>
      <c r="D25" s="18"/>
      <c r="E25" s="19"/>
      <c r="F25" s="17" t="s">
        <v>372</v>
      </c>
      <c r="G25" s="18"/>
      <c r="H25" s="17"/>
      <c r="I25" s="74">
        <v>1818</v>
      </c>
      <c r="J25" s="105"/>
      <c r="K25" s="105"/>
    </row>
    <row r="26" spans="1:11" ht="15" customHeight="1" x14ac:dyDescent="0.2">
      <c r="A26" s="63">
        <v>22</v>
      </c>
      <c r="B26" s="16"/>
      <c r="C26" s="17" t="s">
        <v>45</v>
      </c>
      <c r="D26" s="18"/>
      <c r="E26" s="19"/>
      <c r="F26" s="17" t="s">
        <v>373</v>
      </c>
      <c r="G26" s="18"/>
      <c r="H26" s="17"/>
      <c r="I26" s="74">
        <v>1654</v>
      </c>
      <c r="J26" s="105"/>
      <c r="K26" s="105"/>
    </row>
    <row r="27" spans="1:11" ht="15" customHeight="1" x14ac:dyDescent="0.2">
      <c r="A27" s="63">
        <v>23</v>
      </c>
      <c r="B27" s="16"/>
      <c r="C27" s="17" t="s">
        <v>47</v>
      </c>
      <c r="D27" s="18"/>
      <c r="E27" s="19"/>
      <c r="F27" s="17" t="s">
        <v>374</v>
      </c>
      <c r="G27" s="18"/>
      <c r="H27" s="17"/>
      <c r="I27" s="74">
        <v>2704</v>
      </c>
      <c r="J27" s="105"/>
      <c r="K27" s="105"/>
    </row>
    <row r="28" spans="1:11" ht="15" customHeight="1" x14ac:dyDescent="0.2">
      <c r="A28" s="63">
        <v>24</v>
      </c>
      <c r="B28" s="16"/>
      <c r="C28" s="17" t="s">
        <v>49</v>
      </c>
      <c r="D28" s="18"/>
      <c r="E28" s="19"/>
      <c r="F28" s="17" t="s">
        <v>50</v>
      </c>
      <c r="G28" s="18"/>
      <c r="H28" s="17"/>
      <c r="I28" s="74">
        <v>1411</v>
      </c>
      <c r="J28" s="105"/>
      <c r="K28" s="105"/>
    </row>
    <row r="29" spans="1:11" ht="15" customHeight="1" x14ac:dyDescent="0.2">
      <c r="A29" s="63">
        <v>25</v>
      </c>
      <c r="B29" s="16"/>
      <c r="C29" s="17" t="s">
        <v>51</v>
      </c>
      <c r="D29" s="18"/>
      <c r="E29" s="19"/>
      <c r="F29" s="17" t="s">
        <v>52</v>
      </c>
      <c r="G29" s="18"/>
      <c r="H29" s="17"/>
      <c r="I29" s="74">
        <v>1295</v>
      </c>
      <c r="J29" s="105"/>
      <c r="K29" s="105"/>
    </row>
    <row r="30" spans="1:11" ht="15" customHeight="1" x14ac:dyDescent="0.2">
      <c r="A30" s="63">
        <v>26</v>
      </c>
      <c r="B30" s="16"/>
      <c r="C30" s="17" t="s">
        <v>53</v>
      </c>
      <c r="D30" s="18"/>
      <c r="E30" s="19"/>
      <c r="F30" s="17" t="s">
        <v>358</v>
      </c>
      <c r="G30" s="18"/>
      <c r="H30" s="17"/>
      <c r="I30" s="74">
        <v>3020</v>
      </c>
      <c r="J30" s="105"/>
      <c r="K30" s="105"/>
    </row>
    <row r="31" spans="1:11" ht="15" customHeight="1" x14ac:dyDescent="0.2">
      <c r="A31" s="63">
        <v>27</v>
      </c>
      <c r="B31" s="16"/>
      <c r="C31" s="17" t="s">
        <v>54</v>
      </c>
      <c r="D31" s="18"/>
      <c r="E31" s="19"/>
      <c r="F31" s="17" t="s">
        <v>375</v>
      </c>
      <c r="G31" s="18"/>
      <c r="H31" s="17"/>
      <c r="I31" s="74">
        <v>4959</v>
      </c>
      <c r="J31" s="105"/>
      <c r="K31" s="105"/>
    </row>
    <row r="32" spans="1:11" ht="15" customHeight="1" x14ac:dyDescent="0.2">
      <c r="A32" s="63">
        <v>28</v>
      </c>
      <c r="B32" s="16"/>
      <c r="C32" s="17" t="s">
        <v>376</v>
      </c>
      <c r="D32" s="18"/>
      <c r="E32" s="19"/>
      <c r="F32" s="17" t="s">
        <v>377</v>
      </c>
      <c r="G32" s="18"/>
      <c r="H32" s="17"/>
      <c r="I32" s="74">
        <v>2942</v>
      </c>
      <c r="J32" s="105"/>
      <c r="K32" s="105"/>
    </row>
    <row r="33" spans="1:11" ht="15" customHeight="1" x14ac:dyDescent="0.2">
      <c r="A33" s="63">
        <v>29</v>
      </c>
      <c r="B33" s="16"/>
      <c r="C33" s="17" t="s">
        <v>58</v>
      </c>
      <c r="D33" s="18"/>
      <c r="E33" s="19"/>
      <c r="F33" s="17" t="s">
        <v>378</v>
      </c>
      <c r="G33" s="18"/>
      <c r="H33" s="17"/>
      <c r="I33" s="74">
        <v>2199</v>
      </c>
      <c r="J33" s="105"/>
      <c r="K33" s="105"/>
    </row>
    <row r="34" spans="1:11" ht="15" customHeight="1" x14ac:dyDescent="0.2">
      <c r="A34" s="63">
        <v>30</v>
      </c>
      <c r="B34" s="16"/>
      <c r="C34" s="17" t="s">
        <v>60</v>
      </c>
      <c r="D34" s="18"/>
      <c r="E34" s="19"/>
      <c r="F34" s="17" t="s">
        <v>61</v>
      </c>
      <c r="G34" s="18"/>
      <c r="H34" s="17"/>
      <c r="I34" s="74">
        <v>3467</v>
      </c>
      <c r="J34" s="105"/>
      <c r="K34" s="105"/>
    </row>
    <row r="35" spans="1:11" ht="15" customHeight="1" x14ac:dyDescent="0.2">
      <c r="A35" s="63">
        <v>31</v>
      </c>
      <c r="B35" s="16"/>
      <c r="C35" s="17" t="s">
        <v>62</v>
      </c>
      <c r="D35" s="18"/>
      <c r="E35" s="19"/>
      <c r="F35" s="17" t="s">
        <v>31</v>
      </c>
      <c r="G35" s="18"/>
      <c r="H35" s="17"/>
      <c r="I35" s="74">
        <v>640</v>
      </c>
      <c r="J35" s="105"/>
      <c r="K35" s="105"/>
    </row>
    <row r="36" spans="1:11" ht="15" customHeight="1" x14ac:dyDescent="0.2">
      <c r="A36" s="63">
        <v>32</v>
      </c>
      <c r="B36" s="16"/>
      <c r="C36" s="17" t="s">
        <v>63</v>
      </c>
      <c r="D36" s="18"/>
      <c r="E36" s="19"/>
      <c r="F36" s="17" t="s">
        <v>31</v>
      </c>
      <c r="G36" s="18"/>
      <c r="H36" s="17"/>
      <c r="I36" s="74">
        <v>1242</v>
      </c>
      <c r="J36" s="105"/>
      <c r="K36" s="105"/>
    </row>
    <row r="37" spans="1:11" ht="15" customHeight="1" x14ac:dyDescent="0.2">
      <c r="A37" s="63">
        <v>33</v>
      </c>
      <c r="B37" s="16"/>
      <c r="C37" s="17" t="s">
        <v>64</v>
      </c>
      <c r="D37" s="18"/>
      <c r="E37" s="19"/>
      <c r="F37" s="17" t="s">
        <v>379</v>
      </c>
      <c r="G37" s="18"/>
      <c r="H37" s="17"/>
      <c r="I37" s="74">
        <v>528</v>
      </c>
      <c r="J37" s="105"/>
      <c r="K37" s="105"/>
    </row>
    <row r="38" spans="1:11" ht="15" customHeight="1" x14ac:dyDescent="0.2">
      <c r="A38" s="63">
        <v>34</v>
      </c>
      <c r="B38" s="16"/>
      <c r="C38" s="17" t="s">
        <v>66</v>
      </c>
      <c r="D38" s="18"/>
      <c r="E38" s="19"/>
      <c r="F38" s="17" t="s">
        <v>380</v>
      </c>
      <c r="G38" s="18"/>
      <c r="H38" s="17"/>
      <c r="I38" s="74">
        <v>3813</v>
      </c>
      <c r="J38" s="105"/>
      <c r="K38" s="105"/>
    </row>
    <row r="39" spans="1:11" ht="15" customHeight="1" x14ac:dyDescent="0.2">
      <c r="A39" s="63">
        <v>35</v>
      </c>
      <c r="B39" s="16"/>
      <c r="C39" s="17" t="s">
        <v>68</v>
      </c>
      <c r="D39" s="18"/>
      <c r="E39" s="19"/>
      <c r="F39" s="17" t="s">
        <v>52</v>
      </c>
      <c r="G39" s="18"/>
      <c r="H39" s="17"/>
      <c r="I39" s="74">
        <v>3165</v>
      </c>
      <c r="J39" s="105"/>
      <c r="K39" s="105"/>
    </row>
    <row r="40" spans="1:11" ht="15" customHeight="1" x14ac:dyDescent="0.2">
      <c r="A40" s="63">
        <v>36</v>
      </c>
      <c r="B40" s="16"/>
      <c r="C40" s="17" t="s">
        <v>69</v>
      </c>
      <c r="D40" s="18"/>
      <c r="E40" s="19"/>
      <c r="F40" s="17" t="s">
        <v>381</v>
      </c>
      <c r="G40" s="18"/>
      <c r="H40" s="17"/>
      <c r="I40" s="74">
        <v>2216</v>
      </c>
      <c r="J40" s="105"/>
      <c r="K40" s="105"/>
    </row>
    <row r="41" spans="1:11" ht="15" customHeight="1" x14ac:dyDescent="0.2">
      <c r="A41" s="63">
        <v>37</v>
      </c>
      <c r="B41" s="16"/>
      <c r="C41" s="17" t="s">
        <v>71</v>
      </c>
      <c r="D41" s="18"/>
      <c r="E41" s="19"/>
      <c r="F41" s="17" t="s">
        <v>381</v>
      </c>
      <c r="G41" s="18"/>
      <c r="H41" s="17"/>
      <c r="I41" s="74">
        <v>6246</v>
      </c>
      <c r="J41" s="105"/>
      <c r="K41" s="105"/>
    </row>
    <row r="42" spans="1:11" ht="15" customHeight="1" x14ac:dyDescent="0.2">
      <c r="A42" s="63">
        <v>38</v>
      </c>
      <c r="B42" s="16"/>
      <c r="C42" s="17" t="s">
        <v>72</v>
      </c>
      <c r="D42" s="18"/>
      <c r="E42" s="19"/>
      <c r="F42" s="17" t="s">
        <v>61</v>
      </c>
      <c r="G42" s="18"/>
      <c r="H42" s="17"/>
      <c r="I42" s="74">
        <v>1673</v>
      </c>
      <c r="J42" s="105"/>
      <c r="K42" s="105"/>
    </row>
    <row r="43" spans="1:11" ht="15" customHeight="1" x14ac:dyDescent="0.2">
      <c r="A43" s="63">
        <v>39</v>
      </c>
      <c r="B43" s="16"/>
      <c r="C43" s="17" t="s">
        <v>73</v>
      </c>
      <c r="D43" s="18"/>
      <c r="E43" s="19"/>
      <c r="F43" s="17" t="s">
        <v>74</v>
      </c>
      <c r="G43" s="18"/>
      <c r="H43" s="17"/>
      <c r="I43" s="74">
        <v>1424</v>
      </c>
      <c r="J43" s="105"/>
      <c r="K43" s="105"/>
    </row>
    <row r="44" spans="1:11" ht="15" customHeight="1" x14ac:dyDescent="0.2">
      <c r="A44" s="63">
        <v>40</v>
      </c>
      <c r="B44" s="16"/>
      <c r="C44" s="17" t="s">
        <v>75</v>
      </c>
      <c r="D44" s="18"/>
      <c r="E44" s="19"/>
      <c r="F44" s="17" t="s">
        <v>76</v>
      </c>
      <c r="G44" s="18"/>
      <c r="H44" s="17"/>
      <c r="I44" s="74">
        <v>1628</v>
      </c>
      <c r="J44" s="105"/>
      <c r="K44" s="105"/>
    </row>
    <row r="45" spans="1:11" ht="15" customHeight="1" x14ac:dyDescent="0.2">
      <c r="A45" s="63">
        <v>41</v>
      </c>
      <c r="B45" s="16"/>
      <c r="C45" s="17" t="s">
        <v>77</v>
      </c>
      <c r="D45" s="18"/>
      <c r="E45" s="19"/>
      <c r="F45" s="17" t="s">
        <v>382</v>
      </c>
      <c r="G45" s="18"/>
      <c r="H45" s="17"/>
      <c r="I45" s="74">
        <v>18742</v>
      </c>
      <c r="J45" s="105"/>
      <c r="K45" s="105"/>
    </row>
    <row r="46" spans="1:11" ht="15" customHeight="1" x14ac:dyDescent="0.2">
      <c r="A46" s="63">
        <v>42</v>
      </c>
      <c r="B46" s="16"/>
      <c r="C46" s="17" t="s">
        <v>79</v>
      </c>
      <c r="D46" s="18"/>
      <c r="E46" s="19"/>
      <c r="F46" s="17" t="s">
        <v>383</v>
      </c>
      <c r="G46" s="18"/>
      <c r="H46" s="17"/>
      <c r="I46" s="74">
        <v>24272</v>
      </c>
      <c r="J46" s="105"/>
      <c r="K46" s="105"/>
    </row>
    <row r="47" spans="1:11" ht="15" customHeight="1" x14ac:dyDescent="0.2">
      <c r="A47" s="63">
        <v>43</v>
      </c>
      <c r="B47" s="16"/>
      <c r="C47" s="17" t="s">
        <v>81</v>
      </c>
      <c r="D47" s="18"/>
      <c r="E47" s="19"/>
      <c r="F47" s="17" t="s">
        <v>82</v>
      </c>
      <c r="G47" s="18"/>
      <c r="H47" s="17"/>
      <c r="I47" s="74">
        <v>26079</v>
      </c>
      <c r="J47" s="105"/>
      <c r="K47" s="105"/>
    </row>
    <row r="48" spans="1:11" ht="15" customHeight="1" x14ac:dyDescent="0.2">
      <c r="A48" s="63">
        <v>44</v>
      </c>
      <c r="B48" s="16"/>
      <c r="C48" s="17" t="s">
        <v>83</v>
      </c>
      <c r="D48" s="18"/>
      <c r="E48" s="19"/>
      <c r="F48" s="17" t="s">
        <v>384</v>
      </c>
      <c r="G48" s="18"/>
      <c r="H48" s="17"/>
      <c r="I48" s="74">
        <v>13039</v>
      </c>
      <c r="J48" s="105"/>
      <c r="K48" s="105"/>
    </row>
    <row r="49" spans="1:11" ht="15" customHeight="1" x14ac:dyDescent="0.2">
      <c r="A49" s="63">
        <v>45</v>
      </c>
      <c r="B49" s="16"/>
      <c r="C49" s="17" t="s">
        <v>85</v>
      </c>
      <c r="D49" s="18"/>
      <c r="E49" s="19"/>
      <c r="F49" s="17" t="s">
        <v>385</v>
      </c>
      <c r="G49" s="18"/>
      <c r="H49" s="17"/>
      <c r="I49" s="74">
        <v>49446</v>
      </c>
      <c r="J49" s="105"/>
      <c r="K49" s="105"/>
    </row>
    <row r="50" spans="1:11" ht="15" customHeight="1" x14ac:dyDescent="0.2">
      <c r="A50" s="63">
        <v>46</v>
      </c>
      <c r="B50" s="16"/>
      <c r="C50" s="17" t="s">
        <v>87</v>
      </c>
      <c r="D50" s="18"/>
      <c r="E50" s="19"/>
      <c r="F50" s="17" t="s">
        <v>386</v>
      </c>
      <c r="G50" s="18"/>
      <c r="H50" s="17"/>
      <c r="I50" s="74">
        <v>267900</v>
      </c>
      <c r="J50" s="105"/>
      <c r="K50" s="105"/>
    </row>
    <row r="51" spans="1:11" ht="15" customHeight="1" x14ac:dyDescent="0.2">
      <c r="A51" s="63">
        <v>47</v>
      </c>
      <c r="B51" s="16"/>
      <c r="C51" s="17" t="s">
        <v>89</v>
      </c>
      <c r="D51" s="18"/>
      <c r="E51" s="19"/>
      <c r="F51" s="17" t="s">
        <v>90</v>
      </c>
      <c r="G51" s="18"/>
      <c r="H51" s="17"/>
      <c r="I51" s="74">
        <v>109400</v>
      </c>
      <c r="J51" s="105"/>
      <c r="K51" s="105"/>
    </row>
    <row r="52" spans="1:11" ht="15" customHeight="1" x14ac:dyDescent="0.2">
      <c r="A52" s="63">
        <v>48</v>
      </c>
      <c r="B52" s="16"/>
      <c r="C52" s="17" t="s">
        <v>91</v>
      </c>
      <c r="D52" s="18"/>
      <c r="E52" s="19"/>
      <c r="F52" s="17" t="s">
        <v>387</v>
      </c>
      <c r="G52" s="18"/>
      <c r="H52" s="17"/>
      <c r="I52" s="74">
        <v>62000</v>
      </c>
      <c r="J52" s="105"/>
      <c r="K52" s="105"/>
    </row>
    <row r="53" spans="1:11" ht="15" customHeight="1" x14ac:dyDescent="0.2">
      <c r="A53" s="63">
        <v>49</v>
      </c>
      <c r="B53" s="16"/>
      <c r="C53" s="17" t="s">
        <v>93</v>
      </c>
      <c r="D53" s="18"/>
      <c r="E53" s="19"/>
      <c r="F53" s="23" t="s">
        <v>388</v>
      </c>
      <c r="G53" s="24"/>
      <c r="H53" s="23"/>
      <c r="I53" s="74">
        <v>68012</v>
      </c>
      <c r="J53" s="105"/>
      <c r="K53" s="105"/>
    </row>
    <row r="54" spans="1:11" ht="15" customHeight="1" x14ac:dyDescent="0.2">
      <c r="A54" s="68">
        <v>50</v>
      </c>
      <c r="B54" s="26"/>
      <c r="C54" s="27" t="s">
        <v>95</v>
      </c>
      <c r="D54" s="28"/>
      <c r="E54" s="29"/>
      <c r="F54" s="27" t="s">
        <v>96</v>
      </c>
      <c r="G54" s="28"/>
      <c r="H54" s="27"/>
      <c r="I54" s="76">
        <v>49184</v>
      </c>
      <c r="J54" s="105">
        <f>SUM(I5:I54)</f>
        <v>790424</v>
      </c>
      <c r="K54" s="105"/>
    </row>
    <row r="55" spans="1:11" ht="15" customHeight="1" x14ac:dyDescent="0.2">
      <c r="A55" s="69">
        <v>51</v>
      </c>
      <c r="B55" s="70"/>
      <c r="C55" s="71" t="s">
        <v>97</v>
      </c>
      <c r="D55" s="72"/>
      <c r="E55" s="73"/>
      <c r="F55" s="71" t="s">
        <v>98</v>
      </c>
      <c r="G55" s="72"/>
      <c r="H55" s="71"/>
      <c r="I55" s="77">
        <v>653</v>
      </c>
      <c r="J55" s="105"/>
      <c r="K55" s="105"/>
    </row>
    <row r="56" spans="1:11" ht="15" customHeight="1" x14ac:dyDescent="0.2">
      <c r="A56" s="63">
        <v>52</v>
      </c>
      <c r="B56" s="16"/>
      <c r="C56" s="17" t="s">
        <v>99</v>
      </c>
      <c r="D56" s="18"/>
      <c r="E56" s="19"/>
      <c r="F56" s="17" t="s">
        <v>100</v>
      </c>
      <c r="G56" s="18"/>
      <c r="H56" s="17"/>
      <c r="I56" s="74">
        <v>1251</v>
      </c>
      <c r="J56" s="105"/>
      <c r="K56" s="105"/>
    </row>
    <row r="57" spans="1:11" ht="15" customHeight="1" x14ac:dyDescent="0.2">
      <c r="A57" s="63">
        <v>53</v>
      </c>
      <c r="B57" s="16"/>
      <c r="C57" s="17" t="s">
        <v>101</v>
      </c>
      <c r="D57" s="18"/>
      <c r="E57" s="19"/>
      <c r="F57" s="17" t="s">
        <v>74</v>
      </c>
      <c r="G57" s="18"/>
      <c r="H57" s="17"/>
      <c r="I57" s="74">
        <v>547</v>
      </c>
      <c r="J57" s="105"/>
      <c r="K57" s="105"/>
    </row>
    <row r="58" spans="1:11" ht="15" customHeight="1" x14ac:dyDescent="0.2">
      <c r="A58" s="63">
        <v>54</v>
      </c>
      <c r="B58" s="16"/>
      <c r="C58" s="17" t="s">
        <v>102</v>
      </c>
      <c r="D58" s="18"/>
      <c r="E58" s="19"/>
      <c r="F58" s="17" t="s">
        <v>103</v>
      </c>
      <c r="G58" s="18"/>
      <c r="H58" s="17"/>
      <c r="I58" s="74">
        <v>489</v>
      </c>
      <c r="J58" s="91"/>
      <c r="K58" s="105"/>
    </row>
    <row r="59" spans="1:11" ht="15" customHeight="1" x14ac:dyDescent="0.2">
      <c r="A59" s="63">
        <v>55</v>
      </c>
      <c r="B59" s="16"/>
      <c r="C59" s="17" t="s">
        <v>104</v>
      </c>
      <c r="D59" s="18"/>
      <c r="E59" s="19"/>
      <c r="F59" s="17" t="s">
        <v>389</v>
      </c>
      <c r="G59" s="18"/>
      <c r="H59" s="17"/>
      <c r="I59" s="74">
        <v>2997</v>
      </c>
      <c r="J59" s="105"/>
      <c r="K59" s="105"/>
    </row>
    <row r="60" spans="1:11" ht="15" customHeight="1" x14ac:dyDescent="0.2">
      <c r="A60" s="63">
        <v>56</v>
      </c>
      <c r="B60" s="16"/>
      <c r="C60" s="17" t="s">
        <v>106</v>
      </c>
      <c r="D60" s="18"/>
      <c r="E60" s="19"/>
      <c r="F60" s="17" t="s">
        <v>390</v>
      </c>
      <c r="G60" s="18"/>
      <c r="H60" s="17"/>
      <c r="I60" s="74">
        <v>1900</v>
      </c>
      <c r="J60" s="105"/>
      <c r="K60" s="105"/>
    </row>
    <row r="61" spans="1:11" ht="15" customHeight="1" x14ac:dyDescent="0.2">
      <c r="A61" s="63">
        <v>57</v>
      </c>
      <c r="B61" s="16"/>
      <c r="C61" s="17" t="s">
        <v>108</v>
      </c>
      <c r="D61" s="18"/>
      <c r="E61" s="19"/>
      <c r="F61" s="17" t="s">
        <v>390</v>
      </c>
      <c r="G61" s="18"/>
      <c r="H61" s="17"/>
      <c r="I61" s="74">
        <v>1701</v>
      </c>
      <c r="J61" s="105"/>
      <c r="K61" s="105"/>
    </row>
    <row r="62" spans="1:11" ht="15" customHeight="1" x14ac:dyDescent="0.2">
      <c r="A62" s="63">
        <v>58</v>
      </c>
      <c r="B62" s="16"/>
      <c r="C62" s="17" t="s">
        <v>109</v>
      </c>
      <c r="D62" s="18"/>
      <c r="E62" s="19"/>
      <c r="F62" s="17" t="s">
        <v>100</v>
      </c>
      <c r="G62" s="18"/>
      <c r="H62" s="17"/>
      <c r="I62" s="74">
        <v>4002</v>
      </c>
      <c r="J62" s="105"/>
      <c r="K62" s="105"/>
    </row>
    <row r="63" spans="1:11" ht="15" customHeight="1" x14ac:dyDescent="0.2">
      <c r="A63" s="63">
        <v>59</v>
      </c>
      <c r="B63" s="16"/>
      <c r="C63" s="17" t="s">
        <v>110</v>
      </c>
      <c r="D63" s="18"/>
      <c r="E63" s="19"/>
      <c r="F63" s="17" t="s">
        <v>100</v>
      </c>
      <c r="G63" s="18"/>
      <c r="H63" s="17"/>
      <c r="I63" s="74">
        <v>4997</v>
      </c>
      <c r="J63" s="105"/>
      <c r="K63" s="105"/>
    </row>
    <row r="64" spans="1:11" ht="15" customHeight="1" x14ac:dyDescent="0.2">
      <c r="A64" s="63">
        <v>60</v>
      </c>
      <c r="B64" s="16"/>
      <c r="C64" s="17" t="s">
        <v>111</v>
      </c>
      <c r="D64" s="18"/>
      <c r="E64" s="19"/>
      <c r="F64" s="17" t="s">
        <v>100</v>
      </c>
      <c r="G64" s="18"/>
      <c r="H64" s="17"/>
      <c r="I64" s="74">
        <v>3001</v>
      </c>
      <c r="J64" s="105"/>
      <c r="K64" s="105"/>
    </row>
    <row r="65" spans="1:11" ht="15" customHeight="1" x14ac:dyDescent="0.2">
      <c r="A65" s="63">
        <v>61</v>
      </c>
      <c r="B65" s="16"/>
      <c r="C65" s="17" t="s">
        <v>391</v>
      </c>
      <c r="D65" s="18"/>
      <c r="E65" s="19"/>
      <c r="F65" s="17" t="s">
        <v>392</v>
      </c>
      <c r="G65" s="18"/>
      <c r="H65" s="17"/>
      <c r="I65" s="74">
        <v>128</v>
      </c>
      <c r="J65" s="105"/>
      <c r="K65" s="105"/>
    </row>
    <row r="66" spans="1:11" ht="15" customHeight="1" x14ac:dyDescent="0.2">
      <c r="A66" s="63">
        <v>62</v>
      </c>
      <c r="B66" s="16"/>
      <c r="C66" s="17" t="s">
        <v>116</v>
      </c>
      <c r="D66" s="18"/>
      <c r="E66" s="19"/>
      <c r="F66" s="17" t="s">
        <v>393</v>
      </c>
      <c r="G66" s="18"/>
      <c r="H66" s="17"/>
      <c r="I66" s="74">
        <v>953</v>
      </c>
      <c r="J66" s="105"/>
      <c r="K66" s="105"/>
    </row>
    <row r="67" spans="1:11" ht="15" customHeight="1" x14ac:dyDescent="0.2">
      <c r="A67" s="63">
        <v>63</v>
      </c>
      <c r="B67" s="16"/>
      <c r="C67" s="17" t="s">
        <v>118</v>
      </c>
      <c r="D67" s="18"/>
      <c r="E67" s="19"/>
      <c r="F67" s="17" t="s">
        <v>394</v>
      </c>
      <c r="G67" s="18"/>
      <c r="H67" s="17"/>
      <c r="I67" s="74">
        <v>453</v>
      </c>
      <c r="J67" s="105"/>
      <c r="K67" s="105"/>
    </row>
    <row r="68" spans="1:11" ht="15" customHeight="1" x14ac:dyDescent="0.2">
      <c r="A68" s="63">
        <v>64</v>
      </c>
      <c r="B68" s="16"/>
      <c r="C68" s="17" t="s">
        <v>120</v>
      </c>
      <c r="D68" s="18"/>
      <c r="E68" s="19"/>
      <c r="F68" s="17" t="s">
        <v>395</v>
      </c>
      <c r="G68" s="18"/>
      <c r="H68" s="17"/>
      <c r="I68" s="74">
        <v>386</v>
      </c>
      <c r="J68" s="105"/>
      <c r="K68" s="105"/>
    </row>
    <row r="69" spans="1:11" ht="15" customHeight="1" x14ac:dyDescent="0.2">
      <c r="A69" s="63">
        <v>65</v>
      </c>
      <c r="B69" s="16"/>
      <c r="C69" s="17" t="s">
        <v>122</v>
      </c>
      <c r="D69" s="18"/>
      <c r="E69" s="19"/>
      <c r="F69" s="17" t="s">
        <v>395</v>
      </c>
      <c r="G69" s="18"/>
      <c r="H69" s="17"/>
      <c r="I69" s="74">
        <v>274</v>
      </c>
      <c r="J69" s="105"/>
      <c r="K69" s="105"/>
    </row>
    <row r="70" spans="1:11" ht="15" customHeight="1" x14ac:dyDescent="0.2">
      <c r="A70" s="63">
        <v>66</v>
      </c>
      <c r="B70" s="16"/>
      <c r="C70" s="17" t="s">
        <v>123</v>
      </c>
      <c r="D70" s="18"/>
      <c r="E70" s="19"/>
      <c r="F70" s="17" t="s">
        <v>124</v>
      </c>
      <c r="G70" s="18"/>
      <c r="H70" s="17"/>
      <c r="I70" s="74">
        <v>2849</v>
      </c>
      <c r="J70" s="105"/>
      <c r="K70" s="105"/>
    </row>
    <row r="71" spans="1:11" ht="15" customHeight="1" x14ac:dyDescent="0.2">
      <c r="A71" s="63">
        <v>67</v>
      </c>
      <c r="B71" s="16"/>
      <c r="C71" s="17" t="s">
        <v>125</v>
      </c>
      <c r="D71" s="18"/>
      <c r="E71" s="19"/>
      <c r="F71" s="17" t="s">
        <v>126</v>
      </c>
      <c r="G71" s="18"/>
      <c r="H71" s="17"/>
      <c r="I71" s="74">
        <v>118</v>
      </c>
      <c r="J71" s="105"/>
      <c r="K71" s="105"/>
    </row>
    <row r="72" spans="1:11" ht="15" customHeight="1" x14ac:dyDescent="0.2">
      <c r="A72" s="63">
        <v>68</v>
      </c>
      <c r="B72" s="16"/>
      <c r="C72" s="17" t="s">
        <v>127</v>
      </c>
      <c r="D72" s="18"/>
      <c r="E72" s="19"/>
      <c r="F72" s="17" t="s">
        <v>396</v>
      </c>
      <c r="G72" s="18"/>
      <c r="H72" s="17"/>
      <c r="I72" s="74">
        <v>1178</v>
      </c>
      <c r="J72" s="105"/>
      <c r="K72" s="105"/>
    </row>
    <row r="73" spans="1:11" ht="15" customHeight="1" x14ac:dyDescent="0.2">
      <c r="A73" s="63">
        <v>69</v>
      </c>
      <c r="B73" s="16"/>
      <c r="C73" s="17" t="s">
        <v>129</v>
      </c>
      <c r="D73" s="18"/>
      <c r="E73" s="19"/>
      <c r="F73" s="17" t="s">
        <v>397</v>
      </c>
      <c r="G73" s="18"/>
      <c r="H73" s="17"/>
      <c r="I73" s="74">
        <v>424</v>
      </c>
      <c r="J73" s="105"/>
      <c r="K73" s="105"/>
    </row>
    <row r="74" spans="1:11" ht="15" customHeight="1" x14ac:dyDescent="0.2">
      <c r="A74" s="63">
        <v>70</v>
      </c>
      <c r="B74" s="16"/>
      <c r="C74" s="17" t="s">
        <v>131</v>
      </c>
      <c r="D74" s="18"/>
      <c r="E74" s="19"/>
      <c r="F74" s="17" t="s">
        <v>398</v>
      </c>
      <c r="G74" s="18"/>
      <c r="H74" s="17"/>
      <c r="I74" s="74">
        <v>796</v>
      </c>
      <c r="J74" s="105"/>
      <c r="K74" s="105"/>
    </row>
    <row r="75" spans="1:11" ht="15" customHeight="1" x14ac:dyDescent="0.2">
      <c r="A75" s="63">
        <v>71</v>
      </c>
      <c r="B75" s="16"/>
      <c r="C75" s="17" t="s">
        <v>133</v>
      </c>
      <c r="D75" s="18"/>
      <c r="E75" s="19"/>
      <c r="F75" s="17" t="s">
        <v>399</v>
      </c>
      <c r="G75" s="18"/>
      <c r="H75" s="17"/>
      <c r="I75" s="74">
        <v>107</v>
      </c>
      <c r="J75" s="105"/>
      <c r="K75" s="105"/>
    </row>
    <row r="76" spans="1:11" ht="15" customHeight="1" x14ac:dyDescent="0.2">
      <c r="A76" s="63">
        <v>72</v>
      </c>
      <c r="B76" s="16"/>
      <c r="C76" s="17" t="s">
        <v>135</v>
      </c>
      <c r="D76" s="18"/>
      <c r="E76" s="19"/>
      <c r="F76" s="17" t="s">
        <v>400</v>
      </c>
      <c r="G76" s="18"/>
      <c r="H76" s="17"/>
      <c r="I76" s="74">
        <v>276</v>
      </c>
      <c r="J76" s="105"/>
      <c r="K76" s="105"/>
    </row>
    <row r="77" spans="1:11" ht="15" customHeight="1" x14ac:dyDescent="0.2">
      <c r="A77" s="63">
        <v>73</v>
      </c>
      <c r="B77" s="16"/>
      <c r="C77" s="17" t="s">
        <v>137</v>
      </c>
      <c r="D77" s="18"/>
      <c r="E77" s="19"/>
      <c r="F77" s="17" t="s">
        <v>401</v>
      </c>
      <c r="G77" s="18"/>
      <c r="H77" s="17"/>
      <c r="I77" s="74">
        <f>ROUNDDOWN(681.07,0)</f>
        <v>681</v>
      </c>
      <c r="J77" s="105"/>
      <c r="K77" s="105"/>
    </row>
    <row r="78" spans="1:11" ht="15" customHeight="1" x14ac:dyDescent="0.2">
      <c r="A78" s="63">
        <v>74</v>
      </c>
      <c r="B78" s="16"/>
      <c r="C78" s="17" t="s">
        <v>139</v>
      </c>
      <c r="D78" s="18"/>
      <c r="E78" s="19"/>
      <c r="F78" s="17" t="s">
        <v>140</v>
      </c>
      <c r="G78" s="18"/>
      <c r="H78" s="17"/>
      <c r="I78" s="74">
        <v>120</v>
      </c>
      <c r="J78" s="105"/>
      <c r="K78" s="105"/>
    </row>
    <row r="79" spans="1:11" ht="15" customHeight="1" x14ac:dyDescent="0.2">
      <c r="A79" s="63">
        <v>75</v>
      </c>
      <c r="B79" s="16"/>
      <c r="C79" s="17" t="s">
        <v>141</v>
      </c>
      <c r="D79" s="18"/>
      <c r="E79" s="19"/>
      <c r="F79" s="17" t="s">
        <v>402</v>
      </c>
      <c r="G79" s="18"/>
      <c r="H79" s="17"/>
      <c r="I79" s="74">
        <v>159</v>
      </c>
      <c r="J79" s="105"/>
      <c r="K79" s="105"/>
    </row>
    <row r="80" spans="1:11" ht="15" customHeight="1" x14ac:dyDescent="0.2">
      <c r="A80" s="63">
        <v>76</v>
      </c>
      <c r="B80" s="16"/>
      <c r="C80" s="17" t="s">
        <v>143</v>
      </c>
      <c r="D80" s="18"/>
      <c r="E80" s="19"/>
      <c r="F80" s="17" t="s">
        <v>144</v>
      </c>
      <c r="G80" s="18"/>
      <c r="H80" s="17"/>
      <c r="I80" s="74">
        <f>ROUNDDOWN(226.29,0)</f>
        <v>226</v>
      </c>
      <c r="J80" s="105"/>
      <c r="K80" s="105"/>
    </row>
    <row r="81" spans="1:11" ht="15" customHeight="1" x14ac:dyDescent="0.2">
      <c r="A81" s="63">
        <v>77</v>
      </c>
      <c r="B81" s="16"/>
      <c r="C81" s="17" t="s">
        <v>145</v>
      </c>
      <c r="D81" s="18"/>
      <c r="E81" s="19"/>
      <c r="F81" s="17" t="s">
        <v>403</v>
      </c>
      <c r="G81" s="18"/>
      <c r="H81" s="17"/>
      <c r="I81" s="74">
        <v>438</v>
      </c>
      <c r="J81" s="105"/>
      <c r="K81" s="105"/>
    </row>
    <row r="82" spans="1:11" ht="15" customHeight="1" x14ac:dyDescent="0.2">
      <c r="A82" s="63">
        <v>78</v>
      </c>
      <c r="B82" s="16"/>
      <c r="C82" s="17" t="s">
        <v>147</v>
      </c>
      <c r="D82" s="18"/>
      <c r="E82" s="19"/>
      <c r="F82" s="17" t="s">
        <v>404</v>
      </c>
      <c r="G82" s="18"/>
      <c r="H82" s="17"/>
      <c r="I82" s="74">
        <v>223</v>
      </c>
      <c r="J82" s="105"/>
      <c r="K82" s="105"/>
    </row>
    <row r="83" spans="1:11" ht="15" customHeight="1" x14ac:dyDescent="0.2">
      <c r="A83" s="63">
        <v>79</v>
      </c>
      <c r="B83" s="16"/>
      <c r="C83" s="17" t="s">
        <v>149</v>
      </c>
      <c r="D83" s="18"/>
      <c r="E83" s="19"/>
      <c r="F83" s="17" t="s">
        <v>405</v>
      </c>
      <c r="G83" s="18"/>
      <c r="H83" s="17"/>
      <c r="I83" s="74">
        <v>132</v>
      </c>
      <c r="J83" s="105"/>
      <c r="K83" s="105"/>
    </row>
    <row r="84" spans="1:11" ht="15" customHeight="1" x14ac:dyDescent="0.2">
      <c r="A84" s="63">
        <v>80</v>
      </c>
      <c r="B84" s="16"/>
      <c r="C84" s="17" t="s">
        <v>151</v>
      </c>
      <c r="D84" s="18"/>
      <c r="E84" s="19"/>
      <c r="F84" s="17" t="s">
        <v>406</v>
      </c>
      <c r="G84" s="18"/>
      <c r="H84" s="17"/>
      <c r="I84" s="74">
        <v>2026</v>
      </c>
      <c r="J84" s="105"/>
      <c r="K84" s="105"/>
    </row>
    <row r="85" spans="1:11" ht="15" customHeight="1" x14ac:dyDescent="0.2">
      <c r="A85" s="63">
        <v>81</v>
      </c>
      <c r="B85" s="16"/>
      <c r="C85" s="17" t="s">
        <v>153</v>
      </c>
      <c r="D85" s="18"/>
      <c r="E85" s="19"/>
      <c r="F85" s="17" t="s">
        <v>407</v>
      </c>
      <c r="G85" s="18"/>
      <c r="H85" s="17"/>
      <c r="I85" s="74">
        <v>425</v>
      </c>
      <c r="J85" s="105"/>
      <c r="K85" s="105"/>
    </row>
    <row r="86" spans="1:11" ht="15" customHeight="1" x14ac:dyDescent="0.2">
      <c r="A86" s="63">
        <v>82</v>
      </c>
      <c r="B86" s="16"/>
      <c r="C86" s="17" t="s">
        <v>155</v>
      </c>
      <c r="D86" s="18"/>
      <c r="E86" s="19"/>
      <c r="F86" s="17" t="s">
        <v>408</v>
      </c>
      <c r="G86" s="18"/>
      <c r="H86" s="17"/>
      <c r="I86" s="74">
        <v>894</v>
      </c>
      <c r="J86" s="105"/>
      <c r="K86" s="105"/>
    </row>
    <row r="87" spans="1:11" ht="15" customHeight="1" x14ac:dyDescent="0.2">
      <c r="A87" s="63">
        <v>83</v>
      </c>
      <c r="B87" s="16"/>
      <c r="C87" s="17" t="s">
        <v>157</v>
      </c>
      <c r="D87" s="18"/>
      <c r="E87" s="19"/>
      <c r="F87" s="17" t="s">
        <v>407</v>
      </c>
      <c r="G87" s="18"/>
      <c r="H87" s="17"/>
      <c r="I87" s="74">
        <v>467</v>
      </c>
      <c r="J87" s="105"/>
      <c r="K87" s="105"/>
    </row>
    <row r="88" spans="1:11" ht="15" customHeight="1" x14ac:dyDescent="0.2">
      <c r="A88" s="63">
        <v>84</v>
      </c>
      <c r="B88" s="16"/>
      <c r="C88" s="17" t="s">
        <v>158</v>
      </c>
      <c r="D88" s="18"/>
      <c r="E88" s="19"/>
      <c r="F88" s="23" t="s">
        <v>159</v>
      </c>
      <c r="G88" s="24"/>
      <c r="H88" s="23"/>
      <c r="I88" s="74">
        <v>639</v>
      </c>
      <c r="J88" s="105"/>
      <c r="K88" s="105"/>
    </row>
    <row r="89" spans="1:11" ht="15" customHeight="1" x14ac:dyDescent="0.2">
      <c r="A89" s="63">
        <v>85</v>
      </c>
      <c r="B89" s="16"/>
      <c r="C89" s="17" t="s">
        <v>160</v>
      </c>
      <c r="D89" s="18"/>
      <c r="E89" s="19"/>
      <c r="F89" s="17" t="s">
        <v>161</v>
      </c>
      <c r="G89" s="18"/>
      <c r="H89" s="17"/>
      <c r="I89" s="74">
        <v>636</v>
      </c>
      <c r="J89" s="105"/>
      <c r="K89" s="105"/>
    </row>
    <row r="90" spans="1:11" ht="15" customHeight="1" x14ac:dyDescent="0.2">
      <c r="A90" s="63">
        <v>86</v>
      </c>
      <c r="B90" s="16"/>
      <c r="C90" s="17" t="s">
        <v>162</v>
      </c>
      <c r="D90" s="18"/>
      <c r="E90" s="19"/>
      <c r="F90" s="17" t="s">
        <v>161</v>
      </c>
      <c r="G90" s="18"/>
      <c r="H90" s="17"/>
      <c r="I90" s="74">
        <v>323</v>
      </c>
      <c r="J90" s="105"/>
      <c r="K90" s="105"/>
    </row>
    <row r="91" spans="1:11" ht="15" customHeight="1" x14ac:dyDescent="0.2">
      <c r="A91" s="63">
        <v>87</v>
      </c>
      <c r="B91" s="16"/>
      <c r="C91" s="17" t="s">
        <v>163</v>
      </c>
      <c r="D91" s="18"/>
      <c r="E91" s="19"/>
      <c r="F91" s="17" t="s">
        <v>164</v>
      </c>
      <c r="G91" s="18"/>
      <c r="H91" s="17"/>
      <c r="I91" s="74">
        <v>178</v>
      </c>
      <c r="J91" s="105"/>
      <c r="K91" s="105"/>
    </row>
    <row r="92" spans="1:11" ht="15" customHeight="1" x14ac:dyDescent="0.2">
      <c r="A92" s="63">
        <v>88</v>
      </c>
      <c r="B92" s="16"/>
      <c r="C92" s="17" t="s">
        <v>165</v>
      </c>
      <c r="D92" s="18"/>
      <c r="E92" s="19"/>
      <c r="F92" s="17" t="s">
        <v>166</v>
      </c>
      <c r="G92" s="18"/>
      <c r="H92" s="17"/>
      <c r="I92" s="74">
        <v>126</v>
      </c>
      <c r="J92" s="105"/>
      <c r="K92" s="105"/>
    </row>
    <row r="93" spans="1:11" ht="15" customHeight="1" x14ac:dyDescent="0.2">
      <c r="A93" s="63">
        <v>89</v>
      </c>
      <c r="B93" s="16"/>
      <c r="C93" s="17" t="s">
        <v>167</v>
      </c>
      <c r="D93" s="18"/>
      <c r="E93" s="19"/>
      <c r="F93" s="17" t="s">
        <v>164</v>
      </c>
      <c r="G93" s="18"/>
      <c r="H93" s="17"/>
      <c r="I93" s="74">
        <v>119</v>
      </c>
      <c r="J93" s="105"/>
      <c r="K93" s="105"/>
    </row>
    <row r="94" spans="1:11" ht="15" customHeight="1" x14ac:dyDescent="0.2">
      <c r="A94" s="63">
        <v>90</v>
      </c>
      <c r="B94" s="16"/>
      <c r="C94" s="17" t="s">
        <v>168</v>
      </c>
      <c r="D94" s="18"/>
      <c r="E94" s="19"/>
      <c r="F94" s="17" t="s">
        <v>169</v>
      </c>
      <c r="G94" s="18"/>
      <c r="H94" s="17"/>
      <c r="I94" s="74">
        <v>542</v>
      </c>
      <c r="J94" s="105"/>
      <c r="K94" s="105"/>
    </row>
    <row r="95" spans="1:11" ht="15" customHeight="1" x14ac:dyDescent="0.2">
      <c r="A95" s="63">
        <v>91</v>
      </c>
      <c r="B95" s="16"/>
      <c r="C95" s="17" t="s">
        <v>170</v>
      </c>
      <c r="D95" s="18"/>
      <c r="E95" s="19"/>
      <c r="F95" s="17" t="s">
        <v>171</v>
      </c>
      <c r="G95" s="18"/>
      <c r="H95" s="17"/>
      <c r="I95" s="74">
        <v>1008</v>
      </c>
      <c r="J95" s="105"/>
      <c r="K95" s="105"/>
    </row>
    <row r="96" spans="1:11" ht="15" customHeight="1" x14ac:dyDescent="0.2">
      <c r="A96" s="63">
        <v>92</v>
      </c>
      <c r="B96" s="16"/>
      <c r="C96" s="17" t="s">
        <v>112</v>
      </c>
      <c r="D96" s="18"/>
      <c r="E96" s="19"/>
      <c r="F96" s="17" t="s">
        <v>113</v>
      </c>
      <c r="G96" s="18"/>
      <c r="H96" s="17"/>
      <c r="I96" s="74">
        <v>4915</v>
      </c>
      <c r="J96" s="105"/>
      <c r="K96" s="105"/>
    </row>
    <row r="97" spans="1:11" ht="15" customHeight="1" x14ac:dyDescent="0.2">
      <c r="A97" s="63">
        <v>93</v>
      </c>
      <c r="B97" s="16"/>
      <c r="C97" s="17" t="s">
        <v>172</v>
      </c>
      <c r="D97" s="18"/>
      <c r="E97" s="19"/>
      <c r="F97" s="17" t="s">
        <v>173</v>
      </c>
      <c r="G97" s="18"/>
      <c r="H97" s="17"/>
      <c r="I97" s="74">
        <v>214</v>
      </c>
      <c r="J97" s="105"/>
      <c r="K97" s="105"/>
    </row>
    <row r="98" spans="1:11" ht="15" customHeight="1" x14ac:dyDescent="0.2">
      <c r="A98" s="63">
        <v>94</v>
      </c>
      <c r="B98" s="16"/>
      <c r="C98" s="17" t="s">
        <v>174</v>
      </c>
      <c r="D98" s="18"/>
      <c r="E98" s="19"/>
      <c r="F98" s="17" t="s">
        <v>175</v>
      </c>
      <c r="G98" s="18"/>
      <c r="H98" s="17"/>
      <c r="I98" s="74">
        <v>818</v>
      </c>
      <c r="J98" s="105"/>
      <c r="K98" s="105"/>
    </row>
    <row r="99" spans="1:11" ht="15" customHeight="1" x14ac:dyDescent="0.2">
      <c r="A99" s="63">
        <v>95</v>
      </c>
      <c r="B99" s="16"/>
      <c r="C99" s="17" t="s">
        <v>176</v>
      </c>
      <c r="D99" s="18"/>
      <c r="E99" s="19"/>
      <c r="F99" s="17" t="s">
        <v>177</v>
      </c>
      <c r="G99" s="18"/>
      <c r="H99" s="17"/>
      <c r="I99" s="74">
        <v>554</v>
      </c>
      <c r="J99" s="105"/>
      <c r="K99" s="105"/>
    </row>
    <row r="100" spans="1:11" ht="15" customHeight="1" x14ac:dyDescent="0.2">
      <c r="A100" s="63">
        <v>96</v>
      </c>
      <c r="B100" s="16"/>
      <c r="C100" s="17" t="s">
        <v>178</v>
      </c>
      <c r="D100" s="18"/>
      <c r="E100" s="19"/>
      <c r="F100" s="17" t="s">
        <v>177</v>
      </c>
      <c r="G100" s="18"/>
      <c r="H100" s="17"/>
      <c r="I100" s="74">
        <v>405</v>
      </c>
      <c r="J100" s="105"/>
      <c r="K100" s="105"/>
    </row>
    <row r="101" spans="1:11" ht="15" customHeight="1" x14ac:dyDescent="0.2">
      <c r="A101" s="63">
        <v>97</v>
      </c>
      <c r="B101" s="16"/>
      <c r="C101" s="17" t="s">
        <v>179</v>
      </c>
      <c r="D101" s="18"/>
      <c r="E101" s="19"/>
      <c r="F101" s="17" t="s">
        <v>180</v>
      </c>
      <c r="G101" s="18"/>
      <c r="H101" s="17"/>
      <c r="I101" s="74">
        <v>113</v>
      </c>
      <c r="J101" s="105"/>
      <c r="K101" s="105"/>
    </row>
    <row r="102" spans="1:11" ht="15" customHeight="1" x14ac:dyDescent="0.2">
      <c r="A102" s="63">
        <v>98</v>
      </c>
      <c r="B102" s="16"/>
      <c r="C102" s="17" t="s">
        <v>181</v>
      </c>
      <c r="D102" s="18"/>
      <c r="E102" s="19"/>
      <c r="F102" s="17" t="s">
        <v>182</v>
      </c>
      <c r="G102" s="18"/>
      <c r="H102" s="17"/>
      <c r="I102" s="74">
        <f>ROUNDDOWN(113.26,0)</f>
        <v>113</v>
      </c>
      <c r="J102" s="105"/>
      <c r="K102" s="105"/>
    </row>
    <row r="103" spans="1:11" ht="15" customHeight="1" x14ac:dyDescent="0.2">
      <c r="A103" s="63">
        <v>99</v>
      </c>
      <c r="B103" s="16"/>
      <c r="C103" s="17" t="s">
        <v>183</v>
      </c>
      <c r="D103" s="18"/>
      <c r="E103" s="19"/>
      <c r="F103" s="17" t="s">
        <v>182</v>
      </c>
      <c r="G103" s="18"/>
      <c r="H103" s="17"/>
      <c r="I103" s="74">
        <v>455</v>
      </c>
      <c r="J103" s="105"/>
      <c r="K103" s="105"/>
    </row>
    <row r="104" spans="1:11" ht="15" customHeight="1" x14ac:dyDescent="0.2">
      <c r="A104" s="68">
        <v>100</v>
      </c>
      <c r="B104" s="26"/>
      <c r="C104" s="27" t="s">
        <v>184</v>
      </c>
      <c r="D104" s="28"/>
      <c r="E104" s="29"/>
      <c r="F104" s="27" t="s">
        <v>185</v>
      </c>
      <c r="G104" s="28"/>
      <c r="H104" s="27"/>
      <c r="I104" s="76">
        <v>206</v>
      </c>
      <c r="J104" s="105">
        <f>SUM(I55:I104)</f>
        <v>46635</v>
      </c>
      <c r="K104" s="105"/>
    </row>
    <row r="105" spans="1:11" ht="15" customHeight="1" x14ac:dyDescent="0.2">
      <c r="A105" s="69">
        <v>101</v>
      </c>
      <c r="B105" s="70"/>
      <c r="C105" s="71" t="s">
        <v>186</v>
      </c>
      <c r="D105" s="72"/>
      <c r="E105" s="73"/>
      <c r="F105" s="71" t="s">
        <v>187</v>
      </c>
      <c r="G105" s="72"/>
      <c r="H105" s="71"/>
      <c r="I105" s="77">
        <v>121</v>
      </c>
      <c r="J105" s="105"/>
      <c r="K105" s="105"/>
    </row>
    <row r="106" spans="1:11" ht="15" customHeight="1" x14ac:dyDescent="0.2">
      <c r="A106" s="63">
        <v>102</v>
      </c>
      <c r="B106" s="16"/>
      <c r="C106" s="17" t="s">
        <v>188</v>
      </c>
      <c r="D106" s="18"/>
      <c r="E106" s="19"/>
      <c r="F106" s="17" t="s">
        <v>187</v>
      </c>
      <c r="G106" s="18"/>
      <c r="H106" s="17"/>
      <c r="I106" s="74">
        <v>153</v>
      </c>
      <c r="J106" s="105"/>
      <c r="K106" s="105"/>
    </row>
    <row r="107" spans="1:11" ht="15" customHeight="1" x14ac:dyDescent="0.2">
      <c r="A107" s="63">
        <v>103</v>
      </c>
      <c r="B107" s="16"/>
      <c r="C107" s="17" t="s">
        <v>189</v>
      </c>
      <c r="D107" s="18"/>
      <c r="E107" s="19"/>
      <c r="F107" s="17" t="s">
        <v>190</v>
      </c>
      <c r="G107" s="18"/>
      <c r="H107" s="17"/>
      <c r="I107" s="74">
        <v>117</v>
      </c>
      <c r="J107" s="105"/>
      <c r="K107" s="105"/>
    </row>
    <row r="108" spans="1:11" ht="15" customHeight="1" x14ac:dyDescent="0.2">
      <c r="A108" s="63">
        <v>104</v>
      </c>
      <c r="B108" s="16"/>
      <c r="C108" s="17" t="s">
        <v>191</v>
      </c>
      <c r="D108" s="18"/>
      <c r="E108" s="19"/>
      <c r="F108" s="17" t="s">
        <v>190</v>
      </c>
      <c r="G108" s="18"/>
      <c r="H108" s="17"/>
      <c r="I108" s="74">
        <v>117</v>
      </c>
      <c r="J108" s="105"/>
      <c r="K108" s="105"/>
    </row>
    <row r="109" spans="1:11" ht="15" customHeight="1" x14ac:dyDescent="0.2">
      <c r="A109" s="63">
        <v>105</v>
      </c>
      <c r="B109" s="16"/>
      <c r="C109" s="17" t="s">
        <v>192</v>
      </c>
      <c r="D109" s="18"/>
      <c r="E109" s="19"/>
      <c r="F109" s="17" t="s">
        <v>190</v>
      </c>
      <c r="G109" s="18"/>
      <c r="H109" s="17"/>
      <c r="I109" s="74">
        <v>469</v>
      </c>
      <c r="J109" s="105"/>
      <c r="K109" s="105"/>
    </row>
    <row r="110" spans="1:11" ht="15" customHeight="1" x14ac:dyDescent="0.2">
      <c r="A110" s="63">
        <v>106</v>
      </c>
      <c r="B110" s="16"/>
      <c r="C110" s="17" t="s">
        <v>193</v>
      </c>
      <c r="D110" s="18"/>
      <c r="E110" s="19"/>
      <c r="F110" s="17" t="s">
        <v>190</v>
      </c>
      <c r="G110" s="18"/>
      <c r="H110" s="17"/>
      <c r="I110" s="74">
        <v>251</v>
      </c>
      <c r="J110" s="105"/>
      <c r="K110" s="105"/>
    </row>
    <row r="111" spans="1:11" ht="15" customHeight="1" x14ac:dyDescent="0.2">
      <c r="A111" s="63">
        <v>107</v>
      </c>
      <c r="B111" s="16"/>
      <c r="C111" s="17" t="s">
        <v>194</v>
      </c>
      <c r="D111" s="18"/>
      <c r="E111" s="19"/>
      <c r="F111" s="17" t="s">
        <v>195</v>
      </c>
      <c r="G111" s="18"/>
      <c r="H111" s="17"/>
      <c r="I111" s="74">
        <v>127</v>
      </c>
      <c r="J111" s="105"/>
      <c r="K111" s="105"/>
    </row>
    <row r="112" spans="1:11" ht="15" customHeight="1" x14ac:dyDescent="0.2">
      <c r="A112" s="63">
        <v>108</v>
      </c>
      <c r="B112" s="16"/>
      <c r="C112" s="17" t="s">
        <v>196</v>
      </c>
      <c r="D112" s="18"/>
      <c r="E112" s="19"/>
      <c r="F112" s="17" t="s">
        <v>195</v>
      </c>
      <c r="G112" s="18"/>
      <c r="H112" s="17"/>
      <c r="I112" s="74">
        <v>132</v>
      </c>
      <c r="J112" s="105"/>
      <c r="K112" s="105"/>
    </row>
    <row r="113" spans="1:11" ht="15" customHeight="1" x14ac:dyDescent="0.2">
      <c r="A113" s="63">
        <v>109</v>
      </c>
      <c r="B113" s="16"/>
      <c r="C113" s="17" t="s">
        <v>197</v>
      </c>
      <c r="D113" s="18"/>
      <c r="E113" s="19"/>
      <c r="F113" s="17" t="s">
        <v>198</v>
      </c>
      <c r="G113" s="18"/>
      <c r="H113" s="17"/>
      <c r="I113" s="74">
        <v>130</v>
      </c>
      <c r="J113" s="91"/>
      <c r="K113" s="105"/>
    </row>
    <row r="114" spans="1:11" ht="15" customHeight="1" x14ac:dyDescent="0.2">
      <c r="A114" s="63">
        <v>110</v>
      </c>
      <c r="B114" s="16"/>
      <c r="C114" s="17" t="s">
        <v>199</v>
      </c>
      <c r="D114" s="18"/>
      <c r="E114" s="19"/>
      <c r="F114" s="17" t="s">
        <v>198</v>
      </c>
      <c r="G114" s="18"/>
      <c r="H114" s="17"/>
      <c r="I114" s="74">
        <v>671</v>
      </c>
      <c r="J114" s="105"/>
      <c r="K114" s="105"/>
    </row>
    <row r="115" spans="1:11" ht="15" customHeight="1" x14ac:dyDescent="0.2">
      <c r="A115" s="63">
        <v>111</v>
      </c>
      <c r="B115" s="16"/>
      <c r="C115" s="17" t="s">
        <v>200</v>
      </c>
      <c r="D115" s="18"/>
      <c r="E115" s="19"/>
      <c r="F115" s="17" t="s">
        <v>198</v>
      </c>
      <c r="G115" s="18"/>
      <c r="H115" s="17"/>
      <c r="I115" s="74">
        <v>317</v>
      </c>
      <c r="J115" s="91"/>
      <c r="K115" s="105"/>
    </row>
    <row r="116" spans="1:11" ht="15" customHeight="1" x14ac:dyDescent="0.2">
      <c r="A116" s="63">
        <v>112</v>
      </c>
      <c r="B116" s="16"/>
      <c r="C116" s="17" t="s">
        <v>201</v>
      </c>
      <c r="D116" s="18"/>
      <c r="E116" s="19"/>
      <c r="F116" s="17" t="s">
        <v>198</v>
      </c>
      <c r="G116" s="18"/>
      <c r="H116" s="17"/>
      <c r="I116" s="74">
        <v>187</v>
      </c>
      <c r="J116" s="105"/>
      <c r="K116" s="105"/>
    </row>
    <row r="117" spans="1:11" ht="15" customHeight="1" x14ac:dyDescent="0.2">
      <c r="A117" s="63">
        <v>113</v>
      </c>
      <c r="B117" s="16"/>
      <c r="C117" s="17" t="s">
        <v>202</v>
      </c>
      <c r="D117" s="18"/>
      <c r="E117" s="19"/>
      <c r="F117" s="17" t="s">
        <v>203</v>
      </c>
      <c r="G117" s="18"/>
      <c r="H117" s="17"/>
      <c r="I117" s="74">
        <v>113</v>
      </c>
      <c r="J117" s="105"/>
      <c r="K117" s="105"/>
    </row>
    <row r="118" spans="1:11" ht="15" customHeight="1" x14ac:dyDescent="0.2">
      <c r="A118" s="63">
        <v>114</v>
      </c>
      <c r="B118" s="16"/>
      <c r="C118" s="17" t="s">
        <v>204</v>
      </c>
      <c r="D118" s="18"/>
      <c r="E118" s="19"/>
      <c r="F118" s="17" t="s">
        <v>203</v>
      </c>
      <c r="G118" s="18"/>
      <c r="H118" s="17"/>
      <c r="I118" s="74">
        <v>208</v>
      </c>
      <c r="J118" s="105"/>
      <c r="K118" s="105"/>
    </row>
    <row r="119" spans="1:11" ht="15" customHeight="1" x14ac:dyDescent="0.2">
      <c r="A119" s="63">
        <v>115</v>
      </c>
      <c r="B119" s="16"/>
      <c r="C119" s="17" t="s">
        <v>205</v>
      </c>
      <c r="D119" s="18"/>
      <c r="E119" s="19"/>
      <c r="F119" s="17" t="s">
        <v>203</v>
      </c>
      <c r="G119" s="18"/>
      <c r="H119" s="17"/>
      <c r="I119" s="74">
        <v>235</v>
      </c>
      <c r="J119" s="105"/>
      <c r="K119" s="105"/>
    </row>
    <row r="120" spans="1:11" ht="15" customHeight="1" x14ac:dyDescent="0.2">
      <c r="A120" s="63">
        <v>116</v>
      </c>
      <c r="B120" s="16"/>
      <c r="C120" s="17" t="s">
        <v>206</v>
      </c>
      <c r="D120" s="18"/>
      <c r="E120" s="19"/>
      <c r="F120" s="17" t="s">
        <v>203</v>
      </c>
      <c r="G120" s="18"/>
      <c r="H120" s="17"/>
      <c r="I120" s="74">
        <v>130</v>
      </c>
      <c r="J120" s="105"/>
      <c r="K120" s="105"/>
    </row>
    <row r="121" spans="1:11" ht="15" customHeight="1" x14ac:dyDescent="0.2">
      <c r="A121" s="63">
        <v>117</v>
      </c>
      <c r="B121" s="16"/>
      <c r="C121" s="17" t="s">
        <v>207</v>
      </c>
      <c r="D121" s="18"/>
      <c r="E121" s="19"/>
      <c r="F121" s="17" t="s">
        <v>203</v>
      </c>
      <c r="G121" s="18"/>
      <c r="H121" s="17"/>
      <c r="I121" s="74">
        <f>ROUNDDOWN(125.08,0)</f>
        <v>125</v>
      </c>
      <c r="J121" s="105"/>
      <c r="K121" s="105"/>
    </row>
    <row r="122" spans="1:11" ht="15" customHeight="1" x14ac:dyDescent="0.2">
      <c r="A122" s="63">
        <v>118</v>
      </c>
      <c r="B122" s="16"/>
      <c r="C122" s="17" t="s">
        <v>208</v>
      </c>
      <c r="D122" s="18"/>
      <c r="E122" s="19"/>
      <c r="F122" s="17" t="s">
        <v>209</v>
      </c>
      <c r="G122" s="18"/>
      <c r="H122" s="17"/>
      <c r="I122" s="74">
        <v>132</v>
      </c>
      <c r="J122" s="105"/>
      <c r="K122" s="105"/>
    </row>
    <row r="123" spans="1:11" ht="15" customHeight="1" x14ac:dyDescent="0.2">
      <c r="A123" s="63">
        <v>119</v>
      </c>
      <c r="B123" s="16"/>
      <c r="C123" s="17" t="s">
        <v>210</v>
      </c>
      <c r="D123" s="18"/>
      <c r="E123" s="19"/>
      <c r="F123" s="17" t="s">
        <v>211</v>
      </c>
      <c r="G123" s="18"/>
      <c r="H123" s="17"/>
      <c r="I123" s="74">
        <v>226</v>
      </c>
      <c r="J123" s="105"/>
      <c r="K123" s="105"/>
    </row>
    <row r="124" spans="1:11" ht="15" customHeight="1" x14ac:dyDescent="0.2">
      <c r="A124" s="63">
        <v>120</v>
      </c>
      <c r="B124" s="16"/>
      <c r="C124" s="17" t="s">
        <v>212</v>
      </c>
      <c r="D124" s="18"/>
      <c r="E124" s="19"/>
      <c r="F124" s="17" t="s">
        <v>213</v>
      </c>
      <c r="G124" s="18"/>
      <c r="H124" s="17"/>
      <c r="I124" s="74">
        <v>167</v>
      </c>
      <c r="J124" s="105"/>
      <c r="K124" s="105"/>
    </row>
    <row r="125" spans="1:11" ht="15" customHeight="1" x14ac:dyDescent="0.2">
      <c r="A125" s="63">
        <v>121</v>
      </c>
      <c r="B125" s="16"/>
      <c r="C125" s="17" t="s">
        <v>214</v>
      </c>
      <c r="D125" s="17"/>
      <c r="E125" s="19"/>
      <c r="F125" s="17" t="s">
        <v>215</v>
      </c>
      <c r="G125" s="18"/>
      <c r="H125" s="18"/>
      <c r="I125" s="78">
        <v>103</v>
      </c>
      <c r="J125" s="105"/>
      <c r="K125" s="105"/>
    </row>
    <row r="126" spans="1:11" ht="15" customHeight="1" x14ac:dyDescent="0.2">
      <c r="A126" s="63">
        <v>122</v>
      </c>
      <c r="B126" s="16"/>
      <c r="C126" s="17" t="s">
        <v>216</v>
      </c>
      <c r="D126" s="17"/>
      <c r="E126" s="19"/>
      <c r="F126" s="17" t="s">
        <v>203</v>
      </c>
      <c r="G126" s="18"/>
      <c r="H126" s="18"/>
      <c r="I126" s="78">
        <v>141</v>
      </c>
      <c r="J126" s="105"/>
      <c r="K126" s="105"/>
    </row>
    <row r="127" spans="1:11" ht="15" customHeight="1" x14ac:dyDescent="0.2">
      <c r="A127" s="63">
        <v>123</v>
      </c>
      <c r="B127" s="16"/>
      <c r="C127" s="17" t="s">
        <v>217</v>
      </c>
      <c r="D127" s="17"/>
      <c r="E127" s="19"/>
      <c r="F127" s="17" t="s">
        <v>203</v>
      </c>
      <c r="G127" s="18"/>
      <c r="H127" s="18"/>
      <c r="I127" s="78">
        <v>198</v>
      </c>
      <c r="J127" s="105"/>
      <c r="K127" s="105"/>
    </row>
    <row r="128" spans="1:11" ht="15" customHeight="1" x14ac:dyDescent="0.2">
      <c r="A128" s="63">
        <v>124</v>
      </c>
      <c r="B128" s="16"/>
      <c r="C128" s="17" t="s">
        <v>218</v>
      </c>
      <c r="D128" s="17"/>
      <c r="E128" s="19"/>
      <c r="F128" s="17" t="s">
        <v>409</v>
      </c>
      <c r="G128" s="18"/>
      <c r="H128" s="18"/>
      <c r="I128" s="78">
        <v>144</v>
      </c>
      <c r="J128" s="105"/>
      <c r="K128" s="105"/>
    </row>
    <row r="129" spans="1:18" ht="15" customHeight="1" x14ac:dyDescent="0.2">
      <c r="A129" s="63">
        <v>125</v>
      </c>
      <c r="B129" s="16"/>
      <c r="C129" s="17" t="s">
        <v>220</v>
      </c>
      <c r="D129" s="17"/>
      <c r="E129" s="19"/>
      <c r="F129" s="17" t="s">
        <v>211</v>
      </c>
      <c r="G129" s="18"/>
      <c r="H129" s="18"/>
      <c r="I129" s="78">
        <v>168</v>
      </c>
      <c r="J129" s="105"/>
      <c r="K129" s="105"/>
    </row>
    <row r="130" spans="1:18" ht="15" customHeight="1" x14ac:dyDescent="0.2">
      <c r="A130" s="63">
        <v>126</v>
      </c>
      <c r="B130" s="16"/>
      <c r="C130" s="17" t="s">
        <v>221</v>
      </c>
      <c r="D130" s="17"/>
      <c r="E130" s="19"/>
      <c r="F130" s="17" t="s">
        <v>410</v>
      </c>
      <c r="G130" s="18"/>
      <c r="H130" s="18"/>
      <c r="I130" s="78">
        <v>148</v>
      </c>
      <c r="J130" s="105"/>
      <c r="K130" s="105"/>
    </row>
    <row r="131" spans="1:18" ht="15" customHeight="1" x14ac:dyDescent="0.2">
      <c r="A131" s="63">
        <v>127</v>
      </c>
      <c r="B131" s="16"/>
      <c r="C131" s="17" t="s">
        <v>223</v>
      </c>
      <c r="D131" s="17"/>
      <c r="E131" s="19"/>
      <c r="F131" s="17" t="s">
        <v>211</v>
      </c>
      <c r="G131" s="18"/>
      <c r="H131" s="18"/>
      <c r="I131" s="78">
        <v>175</v>
      </c>
      <c r="J131" s="105"/>
      <c r="K131" s="105"/>
    </row>
    <row r="132" spans="1:18" ht="15" customHeight="1" x14ac:dyDescent="0.2">
      <c r="A132" s="63">
        <v>128</v>
      </c>
      <c r="B132" s="16"/>
      <c r="C132" s="17" t="s">
        <v>224</v>
      </c>
      <c r="D132" s="17"/>
      <c r="E132" s="19"/>
      <c r="F132" s="17" t="s">
        <v>198</v>
      </c>
      <c r="G132" s="18"/>
      <c r="H132" s="18"/>
      <c r="I132" s="78">
        <v>239</v>
      </c>
      <c r="J132" s="105"/>
      <c r="K132" s="105"/>
    </row>
    <row r="133" spans="1:18" ht="15" customHeight="1" x14ac:dyDescent="0.2">
      <c r="A133" s="63">
        <v>129</v>
      </c>
      <c r="B133" s="16"/>
      <c r="C133" s="17" t="s">
        <v>225</v>
      </c>
      <c r="D133" s="17"/>
      <c r="E133" s="19"/>
      <c r="F133" s="17" t="s">
        <v>198</v>
      </c>
      <c r="G133" s="18"/>
      <c r="H133" s="18"/>
      <c r="I133" s="78">
        <v>161</v>
      </c>
      <c r="J133" s="105"/>
      <c r="K133" s="105"/>
    </row>
    <row r="134" spans="1:18" ht="15" customHeight="1" x14ac:dyDescent="0.2">
      <c r="A134" s="63">
        <v>130</v>
      </c>
      <c r="B134" s="16"/>
      <c r="C134" s="17" t="s">
        <v>226</v>
      </c>
      <c r="D134" s="17"/>
      <c r="E134" s="19"/>
      <c r="F134" s="17" t="s">
        <v>227</v>
      </c>
      <c r="G134" s="18"/>
      <c r="H134" s="18"/>
      <c r="I134" s="74">
        <f>ROUNDDOWN(629.07,0)</f>
        <v>629</v>
      </c>
      <c r="J134" s="105"/>
      <c r="K134" s="105"/>
    </row>
    <row r="135" spans="1:18" ht="15" customHeight="1" x14ac:dyDescent="0.2">
      <c r="A135" s="63">
        <v>131</v>
      </c>
      <c r="B135" s="16"/>
      <c r="C135" s="17" t="s">
        <v>411</v>
      </c>
      <c r="D135" s="18"/>
      <c r="E135" s="19"/>
      <c r="F135" s="17" t="s">
        <v>229</v>
      </c>
      <c r="G135" s="18"/>
      <c r="H135" s="18"/>
      <c r="I135" s="78">
        <v>7530</v>
      </c>
      <c r="J135" s="105"/>
      <c r="K135" s="105"/>
    </row>
    <row r="136" spans="1:18" ht="15" customHeight="1" x14ac:dyDescent="0.2">
      <c r="A136" s="63">
        <v>132</v>
      </c>
      <c r="B136" s="16"/>
      <c r="C136" s="17" t="s">
        <v>230</v>
      </c>
      <c r="D136" s="18"/>
      <c r="E136" s="19"/>
      <c r="F136" s="17" t="s">
        <v>412</v>
      </c>
      <c r="G136" s="18"/>
      <c r="H136" s="18"/>
      <c r="I136" s="78">
        <v>4088</v>
      </c>
      <c r="J136" s="105"/>
      <c r="K136" s="105"/>
    </row>
    <row r="137" spans="1:18" ht="15" customHeight="1" x14ac:dyDescent="0.2">
      <c r="A137" s="63">
        <v>133</v>
      </c>
      <c r="B137" s="16"/>
      <c r="C137" s="17" t="s">
        <v>231</v>
      </c>
      <c r="D137" s="18"/>
      <c r="E137" s="19"/>
      <c r="F137" s="17" t="s">
        <v>413</v>
      </c>
      <c r="G137" s="18"/>
      <c r="H137" s="18"/>
      <c r="I137" s="78">
        <v>85</v>
      </c>
      <c r="J137" s="105"/>
      <c r="K137" s="105"/>
    </row>
    <row r="138" spans="1:18" ht="15" customHeight="1" x14ac:dyDescent="0.2">
      <c r="A138" s="63">
        <v>134</v>
      </c>
      <c r="B138" s="16"/>
      <c r="C138" s="17" t="s">
        <v>236</v>
      </c>
      <c r="D138" s="18"/>
      <c r="E138" s="19"/>
      <c r="F138" s="17" t="s">
        <v>414</v>
      </c>
      <c r="G138" s="18"/>
      <c r="H138" s="18"/>
      <c r="I138" s="78">
        <v>62</v>
      </c>
      <c r="J138" s="91"/>
      <c r="K138" s="105"/>
    </row>
    <row r="139" spans="1:18" ht="15" customHeight="1" x14ac:dyDescent="0.2">
      <c r="A139" s="63">
        <v>135</v>
      </c>
      <c r="B139" s="16"/>
      <c r="C139" s="17" t="s">
        <v>233</v>
      </c>
      <c r="D139" s="18"/>
      <c r="E139" s="19"/>
      <c r="F139" s="17" t="s">
        <v>415</v>
      </c>
      <c r="G139" s="18"/>
      <c r="H139" s="18"/>
      <c r="I139" s="78">
        <v>99</v>
      </c>
      <c r="J139" s="105"/>
      <c r="K139" s="105"/>
    </row>
    <row r="140" spans="1:18" ht="15" customHeight="1" x14ac:dyDescent="0.2">
      <c r="A140" s="63">
        <v>136</v>
      </c>
      <c r="B140" s="16"/>
      <c r="C140" s="17" t="s">
        <v>251</v>
      </c>
      <c r="D140" s="18"/>
      <c r="E140" s="19"/>
      <c r="F140" s="17" t="s">
        <v>416</v>
      </c>
      <c r="G140" s="18"/>
      <c r="H140" s="18"/>
      <c r="I140" s="78">
        <v>783</v>
      </c>
      <c r="J140" s="105"/>
      <c r="K140" s="105"/>
    </row>
    <row r="141" spans="1:18" ht="15" customHeight="1" x14ac:dyDescent="0.2">
      <c r="A141" s="63">
        <v>137</v>
      </c>
      <c r="B141" s="16"/>
      <c r="C141" s="17" t="s">
        <v>253</v>
      </c>
      <c r="D141" s="18"/>
      <c r="E141" s="19"/>
      <c r="F141" s="17" t="s">
        <v>164</v>
      </c>
      <c r="G141" s="18"/>
      <c r="H141" s="18"/>
      <c r="I141" s="78">
        <v>112</v>
      </c>
      <c r="J141" s="105"/>
      <c r="K141" s="91"/>
      <c r="L141" s="101"/>
      <c r="M141" s="101"/>
      <c r="N141" s="101"/>
      <c r="O141" s="101"/>
      <c r="P141" s="101"/>
      <c r="Q141" s="101"/>
      <c r="R141" s="121"/>
    </row>
    <row r="142" spans="1:18" ht="15" customHeight="1" x14ac:dyDescent="0.2">
      <c r="A142" s="63">
        <v>138</v>
      </c>
      <c r="B142" s="16"/>
      <c r="C142" s="17" t="s">
        <v>254</v>
      </c>
      <c r="D142" s="18"/>
      <c r="E142" s="19"/>
      <c r="F142" s="17" t="s">
        <v>113</v>
      </c>
      <c r="G142" s="18"/>
      <c r="H142" s="18"/>
      <c r="I142" s="78">
        <v>3602</v>
      </c>
      <c r="J142" s="105"/>
      <c r="K142" s="105"/>
    </row>
    <row r="143" spans="1:18" ht="15" customHeight="1" x14ac:dyDescent="0.2">
      <c r="A143" s="63">
        <v>139</v>
      </c>
      <c r="B143" s="16"/>
      <c r="C143" s="17" t="s">
        <v>255</v>
      </c>
      <c r="D143" s="18"/>
      <c r="E143" s="19"/>
      <c r="F143" s="17" t="s">
        <v>113</v>
      </c>
      <c r="G143" s="18"/>
      <c r="H143" s="18"/>
      <c r="I143" s="78">
        <v>195</v>
      </c>
      <c r="J143" s="105"/>
      <c r="K143" s="105"/>
    </row>
    <row r="144" spans="1:18" ht="15" customHeight="1" x14ac:dyDescent="0.2">
      <c r="A144" s="63">
        <v>140</v>
      </c>
      <c r="B144" s="16"/>
      <c r="C144" s="17" t="s">
        <v>238</v>
      </c>
      <c r="D144" s="18"/>
      <c r="E144" s="19"/>
      <c r="F144" s="17" t="s">
        <v>180</v>
      </c>
      <c r="G144" s="18"/>
      <c r="H144" s="18"/>
      <c r="I144" s="78">
        <v>50</v>
      </c>
      <c r="J144" s="105"/>
      <c r="K144" s="105"/>
    </row>
    <row r="145" spans="1:11" ht="15" customHeight="1" x14ac:dyDescent="0.2">
      <c r="A145" s="63">
        <v>141</v>
      </c>
      <c r="B145" s="16"/>
      <c r="C145" s="17" t="s">
        <v>235</v>
      </c>
      <c r="D145" s="18"/>
      <c r="E145" s="19"/>
      <c r="F145" s="17" t="s">
        <v>182</v>
      </c>
      <c r="G145" s="18"/>
      <c r="H145" s="18"/>
      <c r="I145" s="78">
        <f>ROUNDDOWN(91.23,0)</f>
        <v>91</v>
      </c>
      <c r="J145" s="105"/>
      <c r="K145" s="105"/>
    </row>
    <row r="146" spans="1:11" ht="15" customHeight="1" x14ac:dyDescent="0.2">
      <c r="A146" s="63">
        <v>142</v>
      </c>
      <c r="B146" s="16"/>
      <c r="C146" s="17" t="s">
        <v>256</v>
      </c>
      <c r="D146" s="18"/>
      <c r="E146" s="19"/>
      <c r="F146" s="17" t="s">
        <v>257</v>
      </c>
      <c r="G146" s="18"/>
      <c r="H146" s="18"/>
      <c r="I146" s="78">
        <v>138</v>
      </c>
      <c r="J146" s="105"/>
      <c r="K146" s="105"/>
    </row>
    <row r="147" spans="1:11" ht="15" customHeight="1" x14ac:dyDescent="0.2">
      <c r="A147" s="63">
        <v>143</v>
      </c>
      <c r="B147" s="16"/>
      <c r="C147" s="17" t="s">
        <v>258</v>
      </c>
      <c r="D147" s="18"/>
      <c r="E147" s="19"/>
      <c r="F147" s="17" t="s">
        <v>213</v>
      </c>
      <c r="G147" s="18"/>
      <c r="H147" s="18"/>
      <c r="I147" s="78">
        <v>240</v>
      </c>
      <c r="J147" s="105"/>
      <c r="K147" s="105"/>
    </row>
    <row r="148" spans="1:11" ht="15" customHeight="1" x14ac:dyDescent="0.2">
      <c r="A148" s="63">
        <v>144</v>
      </c>
      <c r="B148" s="16"/>
      <c r="C148" s="17" t="s">
        <v>259</v>
      </c>
      <c r="D148" s="18"/>
      <c r="E148" s="19"/>
      <c r="F148" s="17" t="s">
        <v>190</v>
      </c>
      <c r="G148" s="18"/>
      <c r="H148" s="18"/>
      <c r="I148" s="78">
        <v>377</v>
      </c>
      <c r="J148" s="105"/>
      <c r="K148" s="105"/>
    </row>
    <row r="149" spans="1:11" ht="15" customHeight="1" x14ac:dyDescent="0.2">
      <c r="A149" s="63">
        <v>145</v>
      </c>
      <c r="B149" s="16"/>
      <c r="C149" s="17" t="s">
        <v>260</v>
      </c>
      <c r="D149" s="18"/>
      <c r="E149" s="19"/>
      <c r="F149" s="17" t="s">
        <v>261</v>
      </c>
      <c r="G149" s="18"/>
      <c r="H149" s="18"/>
      <c r="I149" s="78">
        <v>240</v>
      </c>
      <c r="J149" s="105"/>
      <c r="K149" s="105"/>
    </row>
    <row r="150" spans="1:11" ht="15" customHeight="1" x14ac:dyDescent="0.2">
      <c r="A150" s="63">
        <v>146</v>
      </c>
      <c r="B150" s="16"/>
      <c r="C150" s="17" t="s">
        <v>239</v>
      </c>
      <c r="D150" s="18"/>
      <c r="E150" s="19"/>
      <c r="F150" s="17" t="s">
        <v>198</v>
      </c>
      <c r="G150" s="18"/>
      <c r="H150" s="18"/>
      <c r="I150" s="78">
        <v>754</v>
      </c>
      <c r="J150" s="105"/>
      <c r="K150" s="105"/>
    </row>
    <row r="151" spans="1:11" ht="15" customHeight="1" x14ac:dyDescent="0.2">
      <c r="A151" s="63">
        <f>A150+1</f>
        <v>147</v>
      </c>
      <c r="B151" s="16"/>
      <c r="C151" s="17" t="s">
        <v>262</v>
      </c>
      <c r="D151" s="18"/>
      <c r="E151" s="19"/>
      <c r="F151" s="17" t="s">
        <v>203</v>
      </c>
      <c r="G151" s="18"/>
      <c r="H151" s="18"/>
      <c r="I151" s="78">
        <f>ROUNDDOWN(316.48,0)</f>
        <v>316</v>
      </c>
      <c r="J151" s="105"/>
      <c r="K151" s="105"/>
    </row>
    <row r="152" spans="1:11" ht="15" customHeight="1" x14ac:dyDescent="0.2">
      <c r="A152" s="63">
        <f t="shared" ref="A152:A202" si="0">A151+1</f>
        <v>148</v>
      </c>
      <c r="B152" s="16"/>
      <c r="C152" s="17" t="s">
        <v>240</v>
      </c>
      <c r="D152" s="18"/>
      <c r="E152" s="19"/>
      <c r="F152" s="17" t="s">
        <v>241</v>
      </c>
      <c r="G152" s="18"/>
      <c r="H152" s="18"/>
      <c r="I152" s="78">
        <v>160</v>
      </c>
      <c r="J152" s="105"/>
      <c r="K152" s="105"/>
    </row>
    <row r="153" spans="1:11" ht="15" customHeight="1" x14ac:dyDescent="0.2">
      <c r="A153" s="63">
        <f t="shared" si="0"/>
        <v>149</v>
      </c>
      <c r="B153" s="16"/>
      <c r="C153" s="17" t="s">
        <v>242</v>
      </c>
      <c r="D153" s="18"/>
      <c r="E153" s="19"/>
      <c r="F153" s="17" t="s">
        <v>209</v>
      </c>
      <c r="G153" s="18"/>
      <c r="H153" s="18"/>
      <c r="I153" s="78">
        <v>190</v>
      </c>
      <c r="J153" s="105"/>
      <c r="K153" s="105"/>
    </row>
    <row r="154" spans="1:11" ht="15" customHeight="1" x14ac:dyDescent="0.2">
      <c r="A154" s="68">
        <f t="shared" si="0"/>
        <v>150</v>
      </c>
      <c r="B154" s="26"/>
      <c r="C154" s="27" t="s">
        <v>263</v>
      </c>
      <c r="D154" s="28"/>
      <c r="E154" s="29"/>
      <c r="F154" s="27" t="s">
        <v>211</v>
      </c>
      <c r="G154" s="28"/>
      <c r="H154" s="28"/>
      <c r="I154" s="79">
        <v>225</v>
      </c>
      <c r="J154" s="105">
        <f>SUM(I105:I154)</f>
        <v>25571</v>
      </c>
      <c r="K154" s="105"/>
    </row>
    <row r="155" spans="1:11" ht="15" customHeight="1" x14ac:dyDescent="0.2">
      <c r="A155" s="69">
        <f t="shared" si="0"/>
        <v>151</v>
      </c>
      <c r="B155" s="70"/>
      <c r="C155" s="71" t="s">
        <v>264</v>
      </c>
      <c r="D155" s="72"/>
      <c r="E155" s="73"/>
      <c r="F155" s="71" t="s">
        <v>265</v>
      </c>
      <c r="G155" s="72"/>
      <c r="H155" s="72"/>
      <c r="I155" s="80">
        <v>226</v>
      </c>
      <c r="J155" s="91"/>
      <c r="K155" s="105"/>
    </row>
    <row r="156" spans="1:11" ht="15" customHeight="1" x14ac:dyDescent="0.2">
      <c r="A156" s="63">
        <f t="shared" si="0"/>
        <v>152</v>
      </c>
      <c r="B156" s="16"/>
      <c r="C156" s="17" t="s">
        <v>266</v>
      </c>
      <c r="D156" s="18"/>
      <c r="E156" s="19"/>
      <c r="F156" s="17" t="s">
        <v>267</v>
      </c>
      <c r="G156" s="18"/>
      <c r="H156" s="18"/>
      <c r="I156" s="78">
        <v>344</v>
      </c>
      <c r="J156" s="105"/>
      <c r="K156" s="105"/>
    </row>
    <row r="157" spans="1:11" ht="15" customHeight="1" x14ac:dyDescent="0.2">
      <c r="A157" s="63">
        <f t="shared" si="0"/>
        <v>153</v>
      </c>
      <c r="B157" s="16"/>
      <c r="C157" s="17" t="s">
        <v>243</v>
      </c>
      <c r="D157" s="17"/>
      <c r="E157" s="19"/>
      <c r="F157" s="17" t="s">
        <v>82</v>
      </c>
      <c r="G157" s="18"/>
      <c r="H157" s="18"/>
      <c r="I157" s="78">
        <v>331</v>
      </c>
      <c r="J157" s="105"/>
      <c r="K157" s="105"/>
    </row>
    <row r="158" spans="1:11" ht="15" customHeight="1" x14ac:dyDescent="0.2">
      <c r="A158" s="63">
        <f t="shared" si="0"/>
        <v>154</v>
      </c>
      <c r="B158" s="16"/>
      <c r="C158" s="17" t="s">
        <v>268</v>
      </c>
      <c r="D158" s="17"/>
      <c r="E158" s="19"/>
      <c r="F158" s="17" t="s">
        <v>417</v>
      </c>
      <c r="G158" s="18"/>
      <c r="H158" s="18"/>
      <c r="I158" s="74">
        <v>96</v>
      </c>
      <c r="J158" s="105"/>
      <c r="K158" s="105"/>
    </row>
    <row r="159" spans="1:11" ht="15" customHeight="1" x14ac:dyDescent="0.2">
      <c r="A159" s="63">
        <f t="shared" si="0"/>
        <v>155</v>
      </c>
      <c r="B159" s="16"/>
      <c r="C159" s="17" t="s">
        <v>270</v>
      </c>
      <c r="D159" s="17"/>
      <c r="E159" s="19"/>
      <c r="F159" s="17" t="s">
        <v>418</v>
      </c>
      <c r="G159" s="18"/>
      <c r="H159" s="18"/>
      <c r="I159" s="74">
        <f>ROUNDDOWN(148.46,0)</f>
        <v>148</v>
      </c>
      <c r="J159" s="105"/>
      <c r="K159" s="105"/>
    </row>
    <row r="160" spans="1:11" ht="15" customHeight="1" x14ac:dyDescent="0.2">
      <c r="A160" s="63">
        <f t="shared" si="0"/>
        <v>156</v>
      </c>
      <c r="B160" s="16"/>
      <c r="C160" s="17" t="s">
        <v>244</v>
      </c>
      <c r="D160" s="18"/>
      <c r="E160" s="17"/>
      <c r="F160" s="17" t="s">
        <v>190</v>
      </c>
      <c r="G160" s="18"/>
      <c r="H160" s="18"/>
      <c r="I160" s="74">
        <v>287</v>
      </c>
      <c r="J160" s="105"/>
      <c r="K160" s="105"/>
    </row>
    <row r="161" spans="1:11" ht="15" customHeight="1" x14ac:dyDescent="0.2">
      <c r="A161" s="63">
        <f t="shared" si="0"/>
        <v>157</v>
      </c>
      <c r="B161" s="16"/>
      <c r="C161" s="17" t="s">
        <v>419</v>
      </c>
      <c r="D161" s="18"/>
      <c r="E161" s="17"/>
      <c r="F161" s="17" t="s">
        <v>198</v>
      </c>
      <c r="G161" s="18"/>
      <c r="H161" s="18"/>
      <c r="I161" s="78">
        <f>ROUNDDOWN(108.28,0)</f>
        <v>108</v>
      </c>
      <c r="J161" s="105"/>
      <c r="K161" s="105"/>
    </row>
    <row r="162" spans="1:11" ht="15" customHeight="1" x14ac:dyDescent="0.2">
      <c r="A162" s="63">
        <f t="shared" si="0"/>
        <v>158</v>
      </c>
      <c r="B162" s="16"/>
      <c r="C162" s="17" t="s">
        <v>272</v>
      </c>
      <c r="D162" s="18"/>
      <c r="E162" s="17"/>
      <c r="F162" s="17" t="s">
        <v>420</v>
      </c>
      <c r="G162" s="18"/>
      <c r="H162" s="18"/>
      <c r="I162" s="74">
        <v>582</v>
      </c>
      <c r="J162" s="105"/>
      <c r="K162" s="105"/>
    </row>
    <row r="163" spans="1:11" ht="15" customHeight="1" x14ac:dyDescent="0.2">
      <c r="A163" s="63">
        <f t="shared" si="0"/>
        <v>159</v>
      </c>
      <c r="B163" s="16"/>
      <c r="C163" s="17" t="s">
        <v>246</v>
      </c>
      <c r="D163" s="18"/>
      <c r="E163" s="17"/>
      <c r="F163" s="17" t="s">
        <v>247</v>
      </c>
      <c r="G163" s="18"/>
      <c r="H163" s="18"/>
      <c r="I163" s="74">
        <v>94</v>
      </c>
      <c r="J163" s="105"/>
      <c r="K163" s="105"/>
    </row>
    <row r="164" spans="1:11" ht="15" customHeight="1" x14ac:dyDescent="0.2">
      <c r="A164" s="63">
        <f t="shared" si="0"/>
        <v>160</v>
      </c>
      <c r="B164" s="16"/>
      <c r="C164" s="17" t="s">
        <v>274</v>
      </c>
      <c r="D164" s="18"/>
      <c r="E164" s="17"/>
      <c r="F164" s="17" t="s">
        <v>417</v>
      </c>
      <c r="G164" s="18"/>
      <c r="H164" s="18"/>
      <c r="I164" s="78">
        <v>130</v>
      </c>
      <c r="J164" s="105"/>
      <c r="K164" s="105"/>
    </row>
    <row r="165" spans="1:11" ht="15" customHeight="1" x14ac:dyDescent="0.2">
      <c r="A165" s="63">
        <f t="shared" si="0"/>
        <v>161</v>
      </c>
      <c r="B165" s="16"/>
      <c r="C165" s="17" t="s">
        <v>248</v>
      </c>
      <c r="D165" s="18"/>
      <c r="E165" s="17"/>
      <c r="F165" s="17" t="s">
        <v>249</v>
      </c>
      <c r="G165" s="18"/>
      <c r="H165" s="18"/>
      <c r="I165" s="78">
        <v>201</v>
      </c>
      <c r="J165" s="105"/>
      <c r="K165" s="105"/>
    </row>
    <row r="166" spans="1:11" ht="15" customHeight="1" x14ac:dyDescent="0.2">
      <c r="A166" s="63">
        <f t="shared" si="0"/>
        <v>162</v>
      </c>
      <c r="B166" s="16"/>
      <c r="C166" s="17" t="s">
        <v>275</v>
      </c>
      <c r="D166" s="18"/>
      <c r="E166" s="17"/>
      <c r="F166" s="17" t="s">
        <v>198</v>
      </c>
      <c r="G166" s="18"/>
      <c r="H166" s="18"/>
      <c r="I166" s="78">
        <v>133</v>
      </c>
      <c r="J166" s="105"/>
      <c r="K166" s="105"/>
    </row>
    <row r="167" spans="1:11" ht="15" customHeight="1" x14ac:dyDescent="0.2">
      <c r="A167" s="63">
        <f t="shared" si="0"/>
        <v>163</v>
      </c>
      <c r="B167" s="16"/>
      <c r="C167" s="33" t="s">
        <v>276</v>
      </c>
      <c r="D167" s="18"/>
      <c r="E167" s="17"/>
      <c r="F167" s="17" t="s">
        <v>82</v>
      </c>
      <c r="G167" s="18"/>
      <c r="H167" s="18"/>
      <c r="I167" s="78">
        <v>436</v>
      </c>
      <c r="J167" s="105"/>
      <c r="K167" s="105"/>
    </row>
    <row r="168" spans="1:11" ht="15" customHeight="1" x14ac:dyDescent="0.2">
      <c r="A168" s="63">
        <f t="shared" si="0"/>
        <v>164</v>
      </c>
      <c r="B168" s="16"/>
      <c r="C168" s="33" t="s">
        <v>277</v>
      </c>
      <c r="D168" s="18"/>
      <c r="E168" s="17"/>
      <c r="F168" s="17" t="s">
        <v>190</v>
      </c>
      <c r="G168" s="18"/>
      <c r="H168" s="18"/>
      <c r="I168" s="78">
        <v>126</v>
      </c>
      <c r="J168" s="105"/>
      <c r="K168" s="105"/>
    </row>
    <row r="169" spans="1:11" ht="15" customHeight="1" x14ac:dyDescent="0.2">
      <c r="A169" s="63">
        <f t="shared" si="0"/>
        <v>165</v>
      </c>
      <c r="B169" s="16"/>
      <c r="C169" s="33" t="s">
        <v>250</v>
      </c>
      <c r="D169" s="18"/>
      <c r="E169" s="17"/>
      <c r="F169" s="17" t="s">
        <v>203</v>
      </c>
      <c r="G169" s="18"/>
      <c r="H169" s="18"/>
      <c r="I169" s="78">
        <v>95</v>
      </c>
      <c r="J169" s="105"/>
      <c r="K169" s="105"/>
    </row>
    <row r="170" spans="1:11" ht="15" customHeight="1" x14ac:dyDescent="0.2">
      <c r="A170" s="63">
        <f t="shared" si="0"/>
        <v>166</v>
      </c>
      <c r="B170" s="16"/>
      <c r="C170" s="33" t="s">
        <v>278</v>
      </c>
      <c r="D170" s="18"/>
      <c r="E170" s="17"/>
      <c r="F170" s="17" t="s">
        <v>279</v>
      </c>
      <c r="G170" s="18"/>
      <c r="H170" s="18"/>
      <c r="I170" s="78">
        <v>281</v>
      </c>
      <c r="J170" s="91"/>
      <c r="K170" s="105"/>
    </row>
    <row r="171" spans="1:11" ht="15" customHeight="1" x14ac:dyDescent="0.2">
      <c r="A171" s="63">
        <f t="shared" si="0"/>
        <v>167</v>
      </c>
      <c r="B171" s="16"/>
      <c r="C171" s="33" t="s">
        <v>280</v>
      </c>
      <c r="D171" s="18"/>
      <c r="E171" s="17"/>
      <c r="F171" s="17" t="s">
        <v>281</v>
      </c>
      <c r="G171" s="18"/>
      <c r="H171" s="18"/>
      <c r="I171" s="78">
        <v>909</v>
      </c>
      <c r="J171" s="105"/>
      <c r="K171" s="105"/>
    </row>
    <row r="172" spans="1:11" ht="15" customHeight="1" x14ac:dyDescent="0.2">
      <c r="A172" s="63">
        <f t="shared" si="0"/>
        <v>168</v>
      </c>
      <c r="B172" s="7"/>
      <c r="C172" s="33" t="s">
        <v>282</v>
      </c>
      <c r="D172" s="18"/>
      <c r="E172" s="17"/>
      <c r="F172" s="17" t="s">
        <v>421</v>
      </c>
      <c r="G172" s="18"/>
      <c r="H172" s="18"/>
      <c r="I172" s="78">
        <v>258</v>
      </c>
      <c r="J172" s="105"/>
      <c r="K172" s="105"/>
    </row>
    <row r="173" spans="1:11" ht="15" customHeight="1" x14ac:dyDescent="0.2">
      <c r="A173" s="63">
        <f t="shared" si="0"/>
        <v>169</v>
      </c>
      <c r="B173" s="7"/>
      <c r="C173" s="33" t="s">
        <v>284</v>
      </c>
      <c r="D173" s="18"/>
      <c r="E173" s="17"/>
      <c r="F173" s="17" t="s">
        <v>422</v>
      </c>
      <c r="G173" s="18"/>
      <c r="H173" s="18"/>
      <c r="I173" s="78">
        <v>141</v>
      </c>
      <c r="J173" s="105"/>
      <c r="K173" s="105"/>
    </row>
    <row r="174" spans="1:11" ht="15" customHeight="1" x14ac:dyDescent="0.2">
      <c r="A174" s="63">
        <f t="shared" si="0"/>
        <v>170</v>
      </c>
      <c r="B174" s="7"/>
      <c r="C174" s="33" t="s">
        <v>286</v>
      </c>
      <c r="D174" s="18"/>
      <c r="E174" s="17"/>
      <c r="F174" s="17" t="s">
        <v>98</v>
      </c>
      <c r="G174" s="18"/>
      <c r="H174" s="18"/>
      <c r="I174" s="78">
        <v>358</v>
      </c>
      <c r="J174" s="105"/>
      <c r="K174" s="105"/>
    </row>
    <row r="175" spans="1:11" ht="15" customHeight="1" x14ac:dyDescent="0.2">
      <c r="A175" s="63">
        <f t="shared" si="0"/>
        <v>171</v>
      </c>
      <c r="B175" s="7"/>
      <c r="C175" s="33" t="s">
        <v>287</v>
      </c>
      <c r="D175" s="18"/>
      <c r="E175" s="17"/>
      <c r="F175" s="17" t="s">
        <v>98</v>
      </c>
      <c r="G175" s="18"/>
      <c r="H175" s="18"/>
      <c r="I175" s="78">
        <v>151</v>
      </c>
      <c r="J175" s="105"/>
      <c r="K175" s="105"/>
    </row>
    <row r="176" spans="1:11" ht="15" customHeight="1" x14ac:dyDescent="0.2">
      <c r="A176" s="63">
        <f t="shared" si="0"/>
        <v>172</v>
      </c>
      <c r="B176" s="7"/>
      <c r="C176" s="33" t="s">
        <v>288</v>
      </c>
      <c r="D176" s="18"/>
      <c r="E176" s="17"/>
      <c r="F176" s="17" t="s">
        <v>213</v>
      </c>
      <c r="G176" s="18"/>
      <c r="H176" s="18"/>
      <c r="I176" s="78">
        <v>153</v>
      </c>
      <c r="J176" s="105"/>
      <c r="K176" s="105"/>
    </row>
    <row r="177" spans="1:11" ht="15" customHeight="1" x14ac:dyDescent="0.2">
      <c r="A177" s="63">
        <f t="shared" si="0"/>
        <v>173</v>
      </c>
      <c r="B177" s="7"/>
      <c r="C177" s="33" t="s">
        <v>289</v>
      </c>
      <c r="D177" s="18"/>
      <c r="E177" s="17"/>
      <c r="F177" s="17" t="s">
        <v>290</v>
      </c>
      <c r="G177" s="18"/>
      <c r="H177" s="18"/>
      <c r="I177" s="78">
        <v>126</v>
      </c>
      <c r="J177" s="105"/>
      <c r="K177" s="105"/>
    </row>
    <row r="178" spans="1:11" ht="15" customHeight="1" x14ac:dyDescent="0.2">
      <c r="A178" s="63">
        <f t="shared" si="0"/>
        <v>174</v>
      </c>
      <c r="B178" s="7"/>
      <c r="C178" s="33" t="s">
        <v>291</v>
      </c>
      <c r="D178" s="18"/>
      <c r="E178" s="17"/>
      <c r="F178" s="17" t="s">
        <v>423</v>
      </c>
      <c r="G178" s="18"/>
      <c r="H178" s="18"/>
      <c r="I178" s="78">
        <v>120</v>
      </c>
      <c r="J178" s="105"/>
      <c r="K178" s="105"/>
    </row>
    <row r="179" spans="1:11" ht="15" customHeight="1" x14ac:dyDescent="0.2">
      <c r="A179" s="63">
        <f t="shared" si="0"/>
        <v>175</v>
      </c>
      <c r="B179" s="7"/>
      <c r="C179" s="33" t="s">
        <v>293</v>
      </c>
      <c r="D179" s="18"/>
      <c r="E179" s="17"/>
      <c r="F179" s="17" t="s">
        <v>294</v>
      </c>
      <c r="G179" s="18"/>
      <c r="H179" s="18"/>
      <c r="I179" s="78">
        <v>247</v>
      </c>
      <c r="J179" s="105"/>
      <c r="K179" s="105"/>
    </row>
    <row r="180" spans="1:11" ht="15" customHeight="1" x14ac:dyDescent="0.2">
      <c r="A180" s="63">
        <f t="shared" si="0"/>
        <v>176</v>
      </c>
      <c r="B180" s="7"/>
      <c r="C180" s="33" t="s">
        <v>295</v>
      </c>
      <c r="D180" s="18"/>
      <c r="E180" s="17"/>
      <c r="F180" s="17" t="s">
        <v>247</v>
      </c>
      <c r="G180" s="18"/>
      <c r="H180" s="34"/>
      <c r="I180" s="78">
        <v>719</v>
      </c>
      <c r="J180" s="105"/>
      <c r="K180" s="105"/>
    </row>
    <row r="181" spans="1:11" ht="15" customHeight="1" x14ac:dyDescent="0.2">
      <c r="A181" s="63">
        <f t="shared" si="0"/>
        <v>177</v>
      </c>
      <c r="B181" s="7"/>
      <c r="C181" s="33" t="s">
        <v>296</v>
      </c>
      <c r="D181" s="18"/>
      <c r="E181" s="17"/>
      <c r="F181" s="17" t="s">
        <v>203</v>
      </c>
      <c r="G181" s="18"/>
      <c r="H181" s="34"/>
      <c r="I181" s="78">
        <f>ROUNDDOWN(146.1,0)</f>
        <v>146</v>
      </c>
      <c r="J181" s="105"/>
      <c r="K181" s="105"/>
    </row>
    <row r="182" spans="1:11" ht="15" customHeight="1" x14ac:dyDescent="0.2">
      <c r="A182" s="63">
        <f t="shared" si="0"/>
        <v>178</v>
      </c>
      <c r="B182" s="7"/>
      <c r="C182" s="33" t="s">
        <v>297</v>
      </c>
      <c r="D182" s="18"/>
      <c r="E182" s="17"/>
      <c r="F182" s="17" t="s">
        <v>298</v>
      </c>
      <c r="G182" s="18"/>
      <c r="H182" s="34"/>
      <c r="I182" s="78">
        <v>120</v>
      </c>
      <c r="J182" s="105"/>
      <c r="K182" s="105"/>
    </row>
    <row r="183" spans="1:11" ht="15" customHeight="1" x14ac:dyDescent="0.2">
      <c r="A183" s="63">
        <f t="shared" si="0"/>
        <v>179</v>
      </c>
      <c r="B183" s="7"/>
      <c r="C183" s="33" t="s">
        <v>299</v>
      </c>
      <c r="D183" s="18"/>
      <c r="E183" s="17"/>
      <c r="F183" s="17" t="s">
        <v>31</v>
      </c>
      <c r="G183" s="18"/>
      <c r="H183" s="34"/>
      <c r="I183" s="78">
        <v>105</v>
      </c>
      <c r="J183" s="105"/>
      <c r="K183" s="105"/>
    </row>
    <row r="184" spans="1:11" ht="15" customHeight="1" x14ac:dyDescent="0.2">
      <c r="A184" s="63">
        <f t="shared" si="0"/>
        <v>180</v>
      </c>
      <c r="B184" s="7"/>
      <c r="C184" s="33" t="s">
        <v>300</v>
      </c>
      <c r="D184" s="18"/>
      <c r="E184" s="17"/>
      <c r="F184" s="17" t="s">
        <v>301</v>
      </c>
      <c r="G184" s="18"/>
      <c r="H184" s="34"/>
      <c r="I184" s="78">
        <v>118</v>
      </c>
      <c r="J184" s="105"/>
      <c r="K184" s="105"/>
    </row>
    <row r="185" spans="1:11" ht="15" customHeight="1" x14ac:dyDescent="0.2">
      <c r="A185" s="63">
        <f t="shared" si="0"/>
        <v>181</v>
      </c>
      <c r="B185" s="7"/>
      <c r="C185" s="33" t="s">
        <v>302</v>
      </c>
      <c r="D185" s="18"/>
      <c r="E185" s="17"/>
      <c r="F185" s="17" t="s">
        <v>303</v>
      </c>
      <c r="G185" s="18"/>
      <c r="H185" s="18"/>
      <c r="I185" s="78">
        <v>126</v>
      </c>
      <c r="J185" s="105"/>
      <c r="K185" s="105"/>
    </row>
    <row r="186" spans="1:11" ht="15" customHeight="1" x14ac:dyDescent="0.2">
      <c r="A186" s="63">
        <f t="shared" si="0"/>
        <v>182</v>
      </c>
      <c r="B186" s="7"/>
      <c r="C186" s="33" t="s">
        <v>424</v>
      </c>
      <c r="D186" s="18"/>
      <c r="E186" s="17"/>
      <c r="F186" s="17" t="s">
        <v>303</v>
      </c>
      <c r="G186" s="18"/>
      <c r="H186" s="18"/>
      <c r="I186" s="78">
        <v>174</v>
      </c>
      <c r="J186" s="105"/>
      <c r="K186" s="105"/>
    </row>
    <row r="187" spans="1:11" ht="15" customHeight="1" x14ac:dyDescent="0.2">
      <c r="A187" s="63">
        <f t="shared" si="0"/>
        <v>183</v>
      </c>
      <c r="B187" s="7"/>
      <c r="C187" s="33" t="s">
        <v>305</v>
      </c>
      <c r="D187" s="18"/>
      <c r="E187" s="17"/>
      <c r="F187" s="17" t="s">
        <v>306</v>
      </c>
      <c r="G187" s="18"/>
      <c r="H187" s="18"/>
      <c r="I187" s="78">
        <v>121</v>
      </c>
      <c r="J187" s="105"/>
      <c r="K187" s="105"/>
    </row>
    <row r="188" spans="1:11" ht="15" customHeight="1" x14ac:dyDescent="0.2">
      <c r="A188" s="63">
        <f t="shared" si="0"/>
        <v>184</v>
      </c>
      <c r="B188" s="7"/>
      <c r="C188" s="33" t="s">
        <v>307</v>
      </c>
      <c r="D188" s="18"/>
      <c r="E188" s="17"/>
      <c r="F188" s="17" t="s">
        <v>182</v>
      </c>
      <c r="G188" s="18"/>
      <c r="H188" s="18"/>
      <c r="I188" s="78">
        <v>148</v>
      </c>
      <c r="J188" s="105"/>
      <c r="K188" s="105"/>
    </row>
    <row r="189" spans="1:11" ht="15" customHeight="1" x14ac:dyDescent="0.2">
      <c r="A189" s="63">
        <f t="shared" si="0"/>
        <v>185</v>
      </c>
      <c r="B189" s="7"/>
      <c r="C189" s="33" t="s">
        <v>308</v>
      </c>
      <c r="D189" s="18"/>
      <c r="E189" s="17"/>
      <c r="F189" s="17" t="s">
        <v>309</v>
      </c>
      <c r="G189" s="18"/>
      <c r="H189" s="18"/>
      <c r="I189" s="78">
        <v>217</v>
      </c>
      <c r="J189" s="105"/>
      <c r="K189" s="105"/>
    </row>
    <row r="190" spans="1:11" ht="15" customHeight="1" x14ac:dyDescent="0.2">
      <c r="A190" s="63">
        <f t="shared" si="0"/>
        <v>186</v>
      </c>
      <c r="B190" s="7"/>
      <c r="C190" s="33" t="s">
        <v>310</v>
      </c>
      <c r="D190" s="18"/>
      <c r="E190" s="17"/>
      <c r="F190" s="17" t="s">
        <v>311</v>
      </c>
      <c r="G190" s="18"/>
      <c r="H190" s="18"/>
      <c r="I190" s="78">
        <v>98</v>
      </c>
      <c r="J190" s="105"/>
      <c r="K190" s="105"/>
    </row>
    <row r="191" spans="1:11" ht="15" customHeight="1" x14ac:dyDescent="0.2">
      <c r="A191" s="63">
        <v>187</v>
      </c>
      <c r="B191" s="7"/>
      <c r="C191" s="17" t="s">
        <v>324</v>
      </c>
      <c r="D191" s="18"/>
      <c r="E191" s="19"/>
      <c r="F191" s="17" t="s">
        <v>325</v>
      </c>
      <c r="G191" s="18"/>
      <c r="H191" s="18"/>
      <c r="I191" s="78">
        <v>288</v>
      </c>
      <c r="J191" s="105"/>
      <c r="K191" s="105"/>
    </row>
    <row r="192" spans="1:11" ht="15" customHeight="1" x14ac:dyDescent="0.2">
      <c r="A192" s="63">
        <f>A191+1</f>
        <v>188</v>
      </c>
      <c r="B192" s="7"/>
      <c r="C192" s="17" t="s">
        <v>425</v>
      </c>
      <c r="D192" s="18"/>
      <c r="E192" s="19"/>
      <c r="F192" s="17" t="s">
        <v>327</v>
      </c>
      <c r="G192" s="18"/>
      <c r="H192" s="18"/>
      <c r="I192" s="78">
        <v>195</v>
      </c>
      <c r="J192" s="91"/>
      <c r="K192" s="105"/>
    </row>
    <row r="193" spans="1:12" ht="15" customHeight="1" x14ac:dyDescent="0.2">
      <c r="A193" s="63">
        <f t="shared" si="0"/>
        <v>189</v>
      </c>
      <c r="B193" s="7"/>
      <c r="C193" s="17" t="s">
        <v>426</v>
      </c>
      <c r="D193" s="18"/>
      <c r="E193" s="19"/>
      <c r="F193" s="17" t="s">
        <v>180</v>
      </c>
      <c r="G193" s="18"/>
      <c r="H193" s="18"/>
      <c r="I193" s="78">
        <f>ROUNDDOWN(131.28,0)</f>
        <v>131</v>
      </c>
      <c r="J193" s="91"/>
      <c r="K193" s="105"/>
    </row>
    <row r="194" spans="1:12" ht="15" customHeight="1" x14ac:dyDescent="0.2">
      <c r="A194" s="63">
        <f t="shared" si="0"/>
        <v>190</v>
      </c>
      <c r="B194" s="7"/>
      <c r="C194" s="17" t="s">
        <v>427</v>
      </c>
      <c r="D194" s="18"/>
      <c r="E194" s="19"/>
      <c r="F194" s="17" t="s">
        <v>182</v>
      </c>
      <c r="G194" s="18"/>
      <c r="H194" s="18"/>
      <c r="I194" s="78">
        <f>ROUNDDOWN(158.09,0)</f>
        <v>158</v>
      </c>
      <c r="J194" s="105"/>
      <c r="K194" s="105"/>
      <c r="L194" s="105"/>
    </row>
    <row r="195" spans="1:12" ht="15" customHeight="1" x14ac:dyDescent="0.2">
      <c r="A195" s="63">
        <f t="shared" si="0"/>
        <v>191</v>
      </c>
      <c r="B195" s="7"/>
      <c r="C195" s="17" t="s">
        <v>331</v>
      </c>
      <c r="D195" s="18"/>
      <c r="E195" s="19"/>
      <c r="F195" s="17" t="s">
        <v>182</v>
      </c>
      <c r="G195" s="18"/>
      <c r="H195" s="18"/>
      <c r="I195" s="78">
        <v>116</v>
      </c>
      <c r="J195" s="105"/>
      <c r="K195" s="105"/>
      <c r="L195" s="105"/>
    </row>
    <row r="196" spans="1:12" s="7" customFormat="1" ht="15" customHeight="1" x14ac:dyDescent="0.2">
      <c r="A196" s="63">
        <f t="shared" si="0"/>
        <v>192</v>
      </c>
      <c r="C196" s="17" t="s">
        <v>332</v>
      </c>
      <c r="D196" s="18"/>
      <c r="E196" s="19"/>
      <c r="F196" s="17" t="s">
        <v>187</v>
      </c>
      <c r="G196" s="18"/>
      <c r="H196" s="18"/>
      <c r="I196" s="78">
        <v>132</v>
      </c>
      <c r="J196" s="21"/>
      <c r="K196" s="21"/>
      <c r="L196" s="21"/>
    </row>
    <row r="197" spans="1:12" s="7" customFormat="1" ht="15" customHeight="1" x14ac:dyDescent="0.2">
      <c r="A197" s="63">
        <f t="shared" si="0"/>
        <v>193</v>
      </c>
      <c r="C197" s="17" t="s">
        <v>333</v>
      </c>
      <c r="D197" s="18"/>
      <c r="E197" s="19"/>
      <c r="F197" s="17" t="s">
        <v>334</v>
      </c>
      <c r="G197" s="18"/>
      <c r="H197" s="18"/>
      <c r="I197" s="78">
        <v>991</v>
      </c>
      <c r="J197" s="21"/>
      <c r="K197" s="21"/>
      <c r="L197" s="21"/>
    </row>
    <row r="198" spans="1:12" s="7" customFormat="1" ht="15" customHeight="1" x14ac:dyDescent="0.2">
      <c r="A198" s="63">
        <f t="shared" si="0"/>
        <v>194</v>
      </c>
      <c r="C198" s="17" t="s">
        <v>335</v>
      </c>
      <c r="D198" s="18"/>
      <c r="E198" s="19"/>
      <c r="F198" s="17" t="s">
        <v>185</v>
      </c>
      <c r="G198" s="18"/>
      <c r="H198" s="18"/>
      <c r="I198" s="78">
        <v>149</v>
      </c>
      <c r="J198" s="21"/>
      <c r="K198" s="21"/>
      <c r="L198" s="21"/>
    </row>
    <row r="199" spans="1:12" ht="15" customHeight="1" x14ac:dyDescent="0.2">
      <c r="A199" s="63">
        <f t="shared" si="0"/>
        <v>195</v>
      </c>
      <c r="B199" s="7"/>
      <c r="C199" s="17" t="s">
        <v>336</v>
      </c>
      <c r="D199" s="17"/>
      <c r="E199" s="19"/>
      <c r="F199" s="17" t="s">
        <v>82</v>
      </c>
      <c r="G199" s="18"/>
      <c r="H199" s="18"/>
      <c r="I199" s="78">
        <f>ROUNDDOWN(103.21,0)</f>
        <v>103</v>
      </c>
    </row>
    <row r="200" spans="1:12" ht="15" customHeight="1" x14ac:dyDescent="0.2">
      <c r="A200" s="63">
        <f t="shared" si="0"/>
        <v>196</v>
      </c>
      <c r="B200" s="7"/>
      <c r="C200" s="17" t="s">
        <v>337</v>
      </c>
      <c r="D200" s="18"/>
      <c r="E200" s="17"/>
      <c r="F200" s="17" t="s">
        <v>428</v>
      </c>
      <c r="G200" s="18"/>
      <c r="H200" s="18"/>
      <c r="I200" s="78">
        <v>3512</v>
      </c>
    </row>
    <row r="201" spans="1:12" ht="15" customHeight="1" x14ac:dyDescent="0.2">
      <c r="A201" s="63">
        <f t="shared" si="0"/>
        <v>197</v>
      </c>
      <c r="B201" s="16"/>
      <c r="C201" s="17" t="s">
        <v>339</v>
      </c>
      <c r="D201" s="18"/>
      <c r="E201" s="17"/>
      <c r="F201" s="17" t="s">
        <v>140</v>
      </c>
      <c r="G201" s="18"/>
      <c r="H201" s="18"/>
      <c r="I201" s="78">
        <v>182</v>
      </c>
    </row>
    <row r="202" spans="1:12" ht="15" customHeight="1" x14ac:dyDescent="0.2">
      <c r="A202" s="63">
        <f t="shared" si="0"/>
        <v>198</v>
      </c>
      <c r="B202" s="16"/>
      <c r="C202" s="17" t="s">
        <v>340</v>
      </c>
      <c r="D202" s="18"/>
      <c r="E202" s="17"/>
      <c r="F202" s="17" t="s">
        <v>203</v>
      </c>
      <c r="G202" s="18"/>
      <c r="H202" s="18"/>
      <c r="I202" s="78">
        <v>105</v>
      </c>
    </row>
    <row r="203" spans="1:12" ht="15" customHeight="1" x14ac:dyDescent="0.2">
      <c r="A203" s="68">
        <v>199</v>
      </c>
      <c r="B203" s="26"/>
      <c r="C203" s="27" t="s">
        <v>341</v>
      </c>
      <c r="D203" s="28"/>
      <c r="E203" s="27"/>
      <c r="F203" s="27" t="s">
        <v>342</v>
      </c>
      <c r="G203" s="28"/>
      <c r="H203" s="37"/>
      <c r="I203" s="79">
        <v>515</v>
      </c>
    </row>
    <row r="204" spans="1:12" ht="15" customHeight="1" x14ac:dyDescent="0.2">
      <c r="A204" s="66"/>
      <c r="B204" s="57"/>
      <c r="C204" s="58" t="s">
        <v>343</v>
      </c>
      <c r="D204" s="65"/>
      <c r="E204" s="57"/>
      <c r="F204" s="58"/>
      <c r="G204" s="65"/>
      <c r="H204" s="58"/>
      <c r="I204" s="82">
        <f>SUM(I5:I203)</f>
        <v>877380</v>
      </c>
    </row>
    <row r="205" spans="1:12" x14ac:dyDescent="0.2">
      <c r="A205" s="7"/>
      <c r="B205" s="14" t="s">
        <v>429</v>
      </c>
      <c r="C205" s="7"/>
      <c r="D205" s="7"/>
      <c r="E205" s="7"/>
      <c r="F205" s="7"/>
      <c r="G205" s="7"/>
      <c r="H205" s="7"/>
      <c r="I205" s="41"/>
    </row>
    <row r="219" spans="9:9" x14ac:dyDescent="0.2">
      <c r="I219" s="91"/>
    </row>
    <row r="222" spans="9:9" x14ac:dyDescent="0.2">
      <c r="I222" s="91"/>
    </row>
    <row r="223" spans="9:9" x14ac:dyDescent="0.2">
      <c r="I223" s="91"/>
    </row>
  </sheetData>
  <mergeCells count="3">
    <mergeCell ref="A3:F3"/>
    <mergeCell ref="B4:D4"/>
    <mergeCell ref="E4:G4"/>
  </mergeCells>
  <phoneticPr fontId="3"/>
  <pageMargins left="0.70866141732283472" right="0.70866141732283472" top="0.74803149606299213" bottom="0.74803149606299213" header="0.31496062992125984" footer="0.31496062992125984"/>
  <pageSetup paperSize="9" scale="89" orientation="portrait" r:id="rId1"/>
  <rowBreaks count="3" manualBreakCount="3">
    <brk id="54" max="16383" man="1"/>
    <brk id="104" max="16383" man="1"/>
    <brk id="15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219"/>
  <sheetViews>
    <sheetView view="pageBreakPreview" zoomScale="90" zoomScaleNormal="100" zoomScaleSheetLayoutView="90" workbookViewId="0">
      <selection activeCell="C185" sqref="C185"/>
    </sheetView>
  </sheetViews>
  <sheetFormatPr defaultRowHeight="12" x14ac:dyDescent="0.2"/>
  <cols>
    <col min="1" max="1" width="5.19921875" style="91" customWidth="1"/>
    <col min="2" max="2" width="2.69921875" style="91" customWidth="1"/>
    <col min="3" max="3" width="15.69921875" style="91" customWidth="1"/>
    <col min="4" max="5" width="2.69921875" style="91" customWidth="1"/>
    <col min="6" max="6" width="15.69921875" style="91" customWidth="1"/>
    <col min="7" max="8" width="2.69921875" style="91" customWidth="1"/>
    <col min="9" max="9" width="19.69921875" style="133" customWidth="1"/>
    <col min="10" max="10" width="7.796875" style="133" bestFit="1" customWidth="1"/>
    <col min="11" max="11" width="2.296875" style="133" customWidth="1"/>
    <col min="12" max="12" width="24.69921875" style="91" customWidth="1"/>
    <col min="13" max="13" width="2.59765625" style="91" customWidth="1"/>
    <col min="14" max="14" width="2.796875" style="91" customWidth="1"/>
    <col min="15" max="15" width="8.796875" style="91" customWidth="1"/>
    <col min="16" max="16" width="2.19921875" style="91" customWidth="1"/>
    <col min="17" max="17" width="1.8984375" style="91" customWidth="1"/>
    <col min="18" max="16384" width="8.796875" style="91"/>
  </cols>
  <sheetData>
    <row r="1" spans="1:11" s="87" customFormat="1" ht="18" customHeight="1" x14ac:dyDescent="0.2">
      <c r="A1" s="85" t="s">
        <v>0</v>
      </c>
      <c r="B1" s="86"/>
      <c r="C1" s="86"/>
      <c r="D1" s="86"/>
      <c r="E1" s="86"/>
      <c r="I1" s="88" t="s">
        <v>430</v>
      </c>
      <c r="J1" s="89"/>
      <c r="K1" s="89"/>
    </row>
    <row r="2" spans="1:11" ht="15" customHeight="1" x14ac:dyDescent="0.2">
      <c r="A2" s="90"/>
      <c r="B2" s="90"/>
      <c r="C2" s="90"/>
      <c r="D2" s="90"/>
      <c r="E2" s="90"/>
      <c r="I2" s="92" t="s">
        <v>348</v>
      </c>
      <c r="J2" s="93"/>
      <c r="K2" s="93"/>
    </row>
    <row r="3" spans="1:11" ht="15" customHeight="1" x14ac:dyDescent="0.2">
      <c r="A3" s="239" t="s">
        <v>356</v>
      </c>
      <c r="B3" s="239"/>
      <c r="C3" s="239"/>
      <c r="D3" s="239"/>
      <c r="E3" s="239"/>
      <c r="F3" s="239"/>
      <c r="I3" s="92"/>
      <c r="J3" s="93"/>
      <c r="K3" s="93"/>
    </row>
    <row r="4" spans="1:11" s="98" customFormat="1" ht="18" customHeight="1" x14ac:dyDescent="0.2">
      <c r="A4" s="94" t="s">
        <v>3</v>
      </c>
      <c r="B4" s="243" t="s">
        <v>4</v>
      </c>
      <c r="C4" s="244"/>
      <c r="D4" s="245"/>
      <c r="E4" s="243" t="s">
        <v>5</v>
      </c>
      <c r="F4" s="244"/>
      <c r="G4" s="245"/>
      <c r="H4" s="95"/>
      <c r="I4" s="96" t="s">
        <v>6</v>
      </c>
      <c r="J4" s="97"/>
      <c r="K4" s="97"/>
    </row>
    <row r="5" spans="1:11" ht="15" customHeight="1" x14ac:dyDescent="0.2">
      <c r="A5" s="99">
        <v>1</v>
      </c>
      <c r="B5" s="100"/>
      <c r="C5" s="101" t="s">
        <v>7</v>
      </c>
      <c r="D5" s="102"/>
      <c r="E5" s="103"/>
      <c r="F5" s="101" t="s">
        <v>357</v>
      </c>
      <c r="G5" s="102"/>
      <c r="H5" s="101"/>
      <c r="I5" s="104">
        <v>2508</v>
      </c>
      <c r="J5" s="105"/>
      <c r="K5" s="105"/>
    </row>
    <row r="6" spans="1:11" ht="15" customHeight="1" x14ac:dyDescent="0.2">
      <c r="A6" s="99">
        <v>2</v>
      </c>
      <c r="B6" s="100"/>
      <c r="C6" s="101" t="s">
        <v>9</v>
      </c>
      <c r="D6" s="102"/>
      <c r="E6" s="103"/>
      <c r="F6" s="101" t="s">
        <v>358</v>
      </c>
      <c r="G6" s="102"/>
      <c r="H6" s="101"/>
      <c r="I6" s="104">
        <v>6974</v>
      </c>
      <c r="J6" s="105"/>
      <c r="K6" s="105"/>
    </row>
    <row r="7" spans="1:11" ht="15" customHeight="1" x14ac:dyDescent="0.2">
      <c r="A7" s="99">
        <v>3</v>
      </c>
      <c r="B7" s="100"/>
      <c r="C7" s="101" t="s">
        <v>11</v>
      </c>
      <c r="D7" s="102"/>
      <c r="E7" s="103"/>
      <c r="F7" s="101" t="s">
        <v>359</v>
      </c>
      <c r="G7" s="102"/>
      <c r="H7" s="101"/>
      <c r="I7" s="104">
        <v>1369</v>
      </c>
      <c r="J7" s="105"/>
      <c r="K7" s="105"/>
    </row>
    <row r="8" spans="1:11" ht="15" customHeight="1" x14ac:dyDescent="0.2">
      <c r="A8" s="99">
        <v>4</v>
      </c>
      <c r="B8" s="100"/>
      <c r="C8" s="101" t="s">
        <v>13</v>
      </c>
      <c r="D8" s="102"/>
      <c r="E8" s="103"/>
      <c r="F8" s="101" t="s">
        <v>360</v>
      </c>
      <c r="G8" s="102"/>
      <c r="H8" s="101"/>
      <c r="I8" s="104">
        <v>2580</v>
      </c>
      <c r="J8" s="105"/>
      <c r="K8" s="105"/>
    </row>
    <row r="9" spans="1:11" ht="15" customHeight="1" x14ac:dyDescent="0.2">
      <c r="A9" s="99">
        <v>5</v>
      </c>
      <c r="B9" s="100"/>
      <c r="C9" s="101" t="s">
        <v>15</v>
      </c>
      <c r="D9" s="102"/>
      <c r="E9" s="103"/>
      <c r="F9" s="101" t="s">
        <v>361</v>
      </c>
      <c r="G9" s="102"/>
      <c r="H9" s="101"/>
      <c r="I9" s="104">
        <v>1818</v>
      </c>
      <c r="J9" s="105"/>
      <c r="K9" s="105"/>
    </row>
    <row r="10" spans="1:11" ht="15" customHeight="1" x14ac:dyDescent="0.2">
      <c r="A10" s="99">
        <v>6</v>
      </c>
      <c r="B10" s="100"/>
      <c r="C10" s="101" t="s">
        <v>17</v>
      </c>
      <c r="D10" s="102"/>
      <c r="E10" s="103"/>
      <c r="F10" s="101" t="s">
        <v>362</v>
      </c>
      <c r="G10" s="102"/>
      <c r="H10" s="101"/>
      <c r="I10" s="104">
        <v>2322</v>
      </c>
      <c r="J10" s="105"/>
      <c r="K10" s="105"/>
    </row>
    <row r="11" spans="1:11" ht="15" customHeight="1" x14ac:dyDescent="0.2">
      <c r="A11" s="99">
        <v>7</v>
      </c>
      <c r="B11" s="100"/>
      <c r="C11" s="101" t="s">
        <v>19</v>
      </c>
      <c r="D11" s="102"/>
      <c r="E11" s="103"/>
      <c r="F11" s="101" t="s">
        <v>362</v>
      </c>
      <c r="G11" s="102"/>
      <c r="H11" s="101"/>
      <c r="I11" s="104">
        <v>2384</v>
      </c>
      <c r="J11" s="105"/>
      <c r="K11" s="105"/>
    </row>
    <row r="12" spans="1:11" ht="15" customHeight="1" x14ac:dyDescent="0.2">
      <c r="A12" s="99">
        <v>8</v>
      </c>
      <c r="B12" s="100"/>
      <c r="C12" s="101" t="s">
        <v>20</v>
      </c>
      <c r="D12" s="102"/>
      <c r="E12" s="103"/>
      <c r="F12" s="101" t="s">
        <v>363</v>
      </c>
      <c r="G12" s="102"/>
      <c r="H12" s="101"/>
      <c r="I12" s="104">
        <v>1195</v>
      </c>
      <c r="J12" s="105"/>
      <c r="K12" s="105"/>
    </row>
    <row r="13" spans="1:11" ht="15" customHeight="1" x14ac:dyDescent="0.2">
      <c r="A13" s="99">
        <v>9</v>
      </c>
      <c r="B13" s="100"/>
      <c r="C13" s="101" t="s">
        <v>22</v>
      </c>
      <c r="D13" s="102"/>
      <c r="E13" s="103"/>
      <c r="F13" s="101" t="s">
        <v>363</v>
      </c>
      <c r="G13" s="102"/>
      <c r="H13" s="101"/>
      <c r="I13" s="104">
        <v>1195</v>
      </c>
      <c r="J13" s="105"/>
      <c r="K13" s="105"/>
    </row>
    <row r="14" spans="1:11" ht="15" customHeight="1" x14ac:dyDescent="0.2">
      <c r="A14" s="99">
        <v>10</v>
      </c>
      <c r="B14" s="100"/>
      <c r="C14" s="101" t="s">
        <v>23</v>
      </c>
      <c r="D14" s="102"/>
      <c r="E14" s="103"/>
      <c r="F14" s="101" t="s">
        <v>364</v>
      </c>
      <c r="G14" s="102"/>
      <c r="H14" s="101"/>
      <c r="I14" s="104">
        <v>6586</v>
      </c>
      <c r="J14" s="105"/>
      <c r="K14" s="105"/>
    </row>
    <row r="15" spans="1:11" ht="15" customHeight="1" x14ac:dyDescent="0.2">
      <c r="A15" s="99">
        <v>11</v>
      </c>
      <c r="B15" s="100"/>
      <c r="C15" s="101" t="s">
        <v>25</v>
      </c>
      <c r="D15" s="102"/>
      <c r="E15" s="103"/>
      <c r="F15" s="101" t="s">
        <v>364</v>
      </c>
      <c r="G15" s="102"/>
      <c r="H15" s="101"/>
      <c r="I15" s="104">
        <v>2694</v>
      </c>
      <c r="J15" s="105"/>
      <c r="K15" s="105"/>
    </row>
    <row r="16" spans="1:11" ht="15" customHeight="1" x14ac:dyDescent="0.2">
      <c r="A16" s="99">
        <v>12</v>
      </c>
      <c r="B16" s="100"/>
      <c r="C16" s="101" t="s">
        <v>26</v>
      </c>
      <c r="D16" s="102"/>
      <c r="E16" s="103"/>
      <c r="F16" s="101" t="s">
        <v>365</v>
      </c>
      <c r="G16" s="102"/>
      <c r="H16" s="101"/>
      <c r="I16" s="104">
        <v>3067</v>
      </c>
      <c r="J16" s="105"/>
      <c r="K16" s="105"/>
    </row>
    <row r="17" spans="1:11" ht="15" customHeight="1" x14ac:dyDescent="0.2">
      <c r="A17" s="99">
        <v>13</v>
      </c>
      <c r="B17" s="100"/>
      <c r="C17" s="101" t="s">
        <v>28</v>
      </c>
      <c r="D17" s="102"/>
      <c r="E17" s="103"/>
      <c r="F17" s="101" t="s">
        <v>366</v>
      </c>
      <c r="G17" s="102"/>
      <c r="H17" s="101"/>
      <c r="I17" s="104">
        <v>2506</v>
      </c>
      <c r="J17" s="105"/>
      <c r="K17" s="105"/>
    </row>
    <row r="18" spans="1:11" ht="15" customHeight="1" x14ac:dyDescent="0.2">
      <c r="A18" s="99">
        <v>14</v>
      </c>
      <c r="B18" s="100"/>
      <c r="C18" s="101" t="s">
        <v>30</v>
      </c>
      <c r="D18" s="102"/>
      <c r="E18" s="103"/>
      <c r="F18" s="101" t="s">
        <v>31</v>
      </c>
      <c r="G18" s="102"/>
      <c r="H18" s="101"/>
      <c r="I18" s="104">
        <v>5583</v>
      </c>
      <c r="J18" s="105"/>
      <c r="K18" s="105"/>
    </row>
    <row r="19" spans="1:11" ht="15" customHeight="1" x14ac:dyDescent="0.2">
      <c r="A19" s="99">
        <v>15</v>
      </c>
      <c r="B19" s="100"/>
      <c r="C19" s="101" t="s">
        <v>32</v>
      </c>
      <c r="D19" s="102"/>
      <c r="E19" s="103"/>
      <c r="F19" s="101" t="s">
        <v>367</v>
      </c>
      <c r="G19" s="102"/>
      <c r="H19" s="101"/>
      <c r="I19" s="104">
        <v>896</v>
      </c>
      <c r="J19" s="105"/>
      <c r="K19" s="105"/>
    </row>
    <row r="20" spans="1:11" ht="15" customHeight="1" x14ac:dyDescent="0.2">
      <c r="A20" s="99">
        <v>16</v>
      </c>
      <c r="B20" s="100"/>
      <c r="C20" s="101" t="s">
        <v>34</v>
      </c>
      <c r="D20" s="102"/>
      <c r="E20" s="103"/>
      <c r="F20" s="101" t="s">
        <v>368</v>
      </c>
      <c r="G20" s="102"/>
      <c r="H20" s="101"/>
      <c r="I20" s="104">
        <v>1509</v>
      </c>
      <c r="J20" s="105"/>
      <c r="K20" s="105"/>
    </row>
    <row r="21" spans="1:11" ht="15" customHeight="1" x14ac:dyDescent="0.2">
      <c r="A21" s="99">
        <v>17</v>
      </c>
      <c r="B21" s="100"/>
      <c r="C21" s="101" t="s">
        <v>36</v>
      </c>
      <c r="D21" s="102"/>
      <c r="E21" s="103"/>
      <c r="F21" s="101" t="s">
        <v>368</v>
      </c>
      <c r="G21" s="102"/>
      <c r="H21" s="101"/>
      <c r="I21" s="104">
        <v>3900</v>
      </c>
      <c r="J21" s="105"/>
      <c r="K21" s="105"/>
    </row>
    <row r="22" spans="1:11" ht="15" customHeight="1" x14ac:dyDescent="0.2">
      <c r="A22" s="99">
        <v>18</v>
      </c>
      <c r="B22" s="100"/>
      <c r="C22" s="101" t="s">
        <v>37</v>
      </c>
      <c r="D22" s="102"/>
      <c r="E22" s="103"/>
      <c r="F22" s="101" t="s">
        <v>369</v>
      </c>
      <c r="G22" s="102"/>
      <c r="H22" s="101"/>
      <c r="I22" s="104">
        <v>968</v>
      </c>
      <c r="J22" s="105"/>
      <c r="K22" s="105"/>
    </row>
    <row r="23" spans="1:11" ht="15" customHeight="1" x14ac:dyDescent="0.2">
      <c r="A23" s="99">
        <v>19</v>
      </c>
      <c r="B23" s="100"/>
      <c r="C23" s="101" t="s">
        <v>39</v>
      </c>
      <c r="D23" s="102"/>
      <c r="E23" s="103"/>
      <c r="F23" s="101" t="s">
        <v>370</v>
      </c>
      <c r="G23" s="102"/>
      <c r="H23" s="101"/>
      <c r="I23" s="104">
        <v>2278</v>
      </c>
      <c r="J23" s="105"/>
      <c r="K23" s="105"/>
    </row>
    <row r="24" spans="1:11" ht="15" customHeight="1" x14ac:dyDescent="0.2">
      <c r="A24" s="99">
        <v>20</v>
      </c>
      <c r="B24" s="100"/>
      <c r="C24" s="101" t="s">
        <v>41</v>
      </c>
      <c r="D24" s="102"/>
      <c r="E24" s="103"/>
      <c r="F24" s="101" t="s">
        <v>371</v>
      </c>
      <c r="G24" s="102"/>
      <c r="H24" s="101"/>
      <c r="I24" s="104">
        <v>1974</v>
      </c>
      <c r="J24" s="105"/>
      <c r="K24" s="105"/>
    </row>
    <row r="25" spans="1:11" ht="15" customHeight="1" x14ac:dyDescent="0.2">
      <c r="A25" s="99">
        <v>21</v>
      </c>
      <c r="B25" s="100"/>
      <c r="C25" s="101" t="s">
        <v>43</v>
      </c>
      <c r="D25" s="102"/>
      <c r="E25" s="103"/>
      <c r="F25" s="101" t="s">
        <v>372</v>
      </c>
      <c r="G25" s="102"/>
      <c r="H25" s="101"/>
      <c r="I25" s="104">
        <v>1818</v>
      </c>
      <c r="J25" s="105"/>
      <c r="K25" s="105"/>
    </row>
    <row r="26" spans="1:11" ht="15" customHeight="1" x14ac:dyDescent="0.2">
      <c r="A26" s="99">
        <v>22</v>
      </c>
      <c r="B26" s="100"/>
      <c r="C26" s="101" t="s">
        <v>45</v>
      </c>
      <c r="D26" s="102"/>
      <c r="E26" s="103"/>
      <c r="F26" s="101" t="s">
        <v>373</v>
      </c>
      <c r="G26" s="102"/>
      <c r="H26" s="101"/>
      <c r="I26" s="104">
        <v>1654</v>
      </c>
      <c r="J26" s="105"/>
      <c r="K26" s="105"/>
    </row>
    <row r="27" spans="1:11" ht="15" customHeight="1" x14ac:dyDescent="0.2">
      <c r="A27" s="99">
        <v>23</v>
      </c>
      <c r="B27" s="100"/>
      <c r="C27" s="101" t="s">
        <v>47</v>
      </c>
      <c r="D27" s="102"/>
      <c r="E27" s="103"/>
      <c r="F27" s="101" t="s">
        <v>374</v>
      </c>
      <c r="G27" s="102"/>
      <c r="H27" s="101"/>
      <c r="I27" s="104">
        <v>2704</v>
      </c>
      <c r="J27" s="105"/>
      <c r="K27" s="105"/>
    </row>
    <row r="28" spans="1:11" ht="15" customHeight="1" x14ac:dyDescent="0.2">
      <c r="A28" s="99">
        <v>24</v>
      </c>
      <c r="B28" s="100"/>
      <c r="C28" s="101" t="s">
        <v>49</v>
      </c>
      <c r="D28" s="102"/>
      <c r="E28" s="103"/>
      <c r="F28" s="101" t="s">
        <v>50</v>
      </c>
      <c r="G28" s="102"/>
      <c r="H28" s="101"/>
      <c r="I28" s="104">
        <v>1411</v>
      </c>
      <c r="J28" s="105"/>
      <c r="K28" s="105"/>
    </row>
    <row r="29" spans="1:11" ht="15" customHeight="1" x14ac:dyDescent="0.2">
      <c r="A29" s="99">
        <v>25</v>
      </c>
      <c r="B29" s="100"/>
      <c r="C29" s="101" t="s">
        <v>51</v>
      </c>
      <c r="D29" s="102"/>
      <c r="E29" s="103"/>
      <c r="F29" s="101" t="s">
        <v>52</v>
      </c>
      <c r="G29" s="102"/>
      <c r="H29" s="101"/>
      <c r="I29" s="104">
        <v>1295</v>
      </c>
      <c r="J29" s="105"/>
      <c r="K29" s="105"/>
    </row>
    <row r="30" spans="1:11" ht="15" customHeight="1" x14ac:dyDescent="0.2">
      <c r="A30" s="99">
        <v>26</v>
      </c>
      <c r="B30" s="100"/>
      <c r="C30" s="101" t="s">
        <v>53</v>
      </c>
      <c r="D30" s="102"/>
      <c r="E30" s="103"/>
      <c r="F30" s="101" t="s">
        <v>358</v>
      </c>
      <c r="G30" s="102"/>
      <c r="H30" s="101"/>
      <c r="I30" s="104">
        <v>3020</v>
      </c>
      <c r="J30" s="105"/>
      <c r="K30" s="105"/>
    </row>
    <row r="31" spans="1:11" ht="15" customHeight="1" x14ac:dyDescent="0.2">
      <c r="A31" s="99">
        <v>27</v>
      </c>
      <c r="B31" s="100"/>
      <c r="C31" s="101" t="s">
        <v>54</v>
      </c>
      <c r="D31" s="102"/>
      <c r="E31" s="103"/>
      <c r="F31" s="101" t="s">
        <v>375</v>
      </c>
      <c r="G31" s="102"/>
      <c r="H31" s="101"/>
      <c r="I31" s="104">
        <v>4959</v>
      </c>
      <c r="J31" s="105"/>
      <c r="K31" s="105"/>
    </row>
    <row r="32" spans="1:11" ht="15" customHeight="1" x14ac:dyDescent="0.2">
      <c r="A32" s="99">
        <v>28</v>
      </c>
      <c r="B32" s="100"/>
      <c r="C32" s="101" t="s">
        <v>376</v>
      </c>
      <c r="D32" s="102"/>
      <c r="E32" s="103"/>
      <c r="F32" s="101" t="s">
        <v>377</v>
      </c>
      <c r="G32" s="102"/>
      <c r="H32" s="101"/>
      <c r="I32" s="104">
        <v>2942</v>
      </c>
      <c r="J32" s="105"/>
      <c r="K32" s="105"/>
    </row>
    <row r="33" spans="1:11" ht="15" customHeight="1" x14ac:dyDescent="0.2">
      <c r="A33" s="99">
        <v>29</v>
      </c>
      <c r="B33" s="100"/>
      <c r="C33" s="101" t="s">
        <v>58</v>
      </c>
      <c r="D33" s="102"/>
      <c r="E33" s="103"/>
      <c r="F33" s="101" t="s">
        <v>378</v>
      </c>
      <c r="G33" s="102"/>
      <c r="H33" s="101"/>
      <c r="I33" s="104">
        <v>2199</v>
      </c>
      <c r="J33" s="105"/>
      <c r="K33" s="105"/>
    </row>
    <row r="34" spans="1:11" ht="15" customHeight="1" x14ac:dyDescent="0.2">
      <c r="A34" s="99">
        <v>30</v>
      </c>
      <c r="B34" s="100"/>
      <c r="C34" s="101" t="s">
        <v>60</v>
      </c>
      <c r="D34" s="102"/>
      <c r="E34" s="103"/>
      <c r="F34" s="101" t="s">
        <v>61</v>
      </c>
      <c r="G34" s="102"/>
      <c r="H34" s="101"/>
      <c r="I34" s="104">
        <v>3467</v>
      </c>
      <c r="J34" s="105"/>
      <c r="K34" s="105"/>
    </row>
    <row r="35" spans="1:11" ht="15" customHeight="1" x14ac:dyDescent="0.2">
      <c r="A35" s="99">
        <v>31</v>
      </c>
      <c r="B35" s="100"/>
      <c r="C35" s="101" t="s">
        <v>62</v>
      </c>
      <c r="D35" s="102"/>
      <c r="E35" s="103"/>
      <c r="F35" s="101" t="s">
        <v>31</v>
      </c>
      <c r="G35" s="102"/>
      <c r="H35" s="101"/>
      <c r="I35" s="104">
        <v>640</v>
      </c>
      <c r="J35" s="105"/>
      <c r="K35" s="105"/>
    </row>
    <row r="36" spans="1:11" ht="15" customHeight="1" x14ac:dyDescent="0.2">
      <c r="A36" s="99">
        <v>32</v>
      </c>
      <c r="B36" s="100"/>
      <c r="C36" s="101" t="s">
        <v>63</v>
      </c>
      <c r="D36" s="102"/>
      <c r="E36" s="103"/>
      <c r="F36" s="101" t="s">
        <v>31</v>
      </c>
      <c r="G36" s="102"/>
      <c r="H36" s="101"/>
      <c r="I36" s="104">
        <v>1242</v>
      </c>
      <c r="J36" s="105"/>
      <c r="K36" s="105"/>
    </row>
    <row r="37" spans="1:11" ht="15" customHeight="1" x14ac:dyDescent="0.2">
      <c r="A37" s="99">
        <v>33</v>
      </c>
      <c r="B37" s="100"/>
      <c r="C37" s="101" t="s">
        <v>64</v>
      </c>
      <c r="D37" s="102"/>
      <c r="E37" s="103"/>
      <c r="F37" s="101" t="s">
        <v>379</v>
      </c>
      <c r="G37" s="102"/>
      <c r="H37" s="101"/>
      <c r="I37" s="104">
        <v>528</v>
      </c>
      <c r="J37" s="105"/>
      <c r="K37" s="105"/>
    </row>
    <row r="38" spans="1:11" ht="15" customHeight="1" x14ac:dyDescent="0.2">
      <c r="A38" s="99">
        <v>34</v>
      </c>
      <c r="B38" s="100"/>
      <c r="C38" s="101" t="s">
        <v>66</v>
      </c>
      <c r="D38" s="102"/>
      <c r="E38" s="103"/>
      <c r="F38" s="101" t="s">
        <v>380</v>
      </c>
      <c r="G38" s="102"/>
      <c r="H38" s="101"/>
      <c r="I38" s="104">
        <v>3813</v>
      </c>
      <c r="J38" s="105"/>
      <c r="K38" s="105"/>
    </row>
    <row r="39" spans="1:11" ht="15" customHeight="1" x14ac:dyDescent="0.2">
      <c r="A39" s="99">
        <v>35</v>
      </c>
      <c r="B39" s="100"/>
      <c r="C39" s="101" t="s">
        <v>68</v>
      </c>
      <c r="D39" s="102"/>
      <c r="E39" s="103"/>
      <c r="F39" s="101" t="s">
        <v>52</v>
      </c>
      <c r="G39" s="102"/>
      <c r="H39" s="101"/>
      <c r="I39" s="104">
        <v>3165</v>
      </c>
      <c r="J39" s="105"/>
      <c r="K39" s="105"/>
    </row>
    <row r="40" spans="1:11" ht="15" customHeight="1" x14ac:dyDescent="0.2">
      <c r="A40" s="99">
        <v>36</v>
      </c>
      <c r="B40" s="100"/>
      <c r="C40" s="101" t="s">
        <v>69</v>
      </c>
      <c r="D40" s="102"/>
      <c r="E40" s="103"/>
      <c r="F40" s="101" t="s">
        <v>381</v>
      </c>
      <c r="G40" s="102"/>
      <c r="H40" s="101"/>
      <c r="I40" s="104">
        <v>2216</v>
      </c>
      <c r="J40" s="105"/>
      <c r="K40" s="105"/>
    </row>
    <row r="41" spans="1:11" ht="15" customHeight="1" x14ac:dyDescent="0.2">
      <c r="A41" s="99">
        <v>37</v>
      </c>
      <c r="B41" s="100"/>
      <c r="C41" s="101" t="s">
        <v>71</v>
      </c>
      <c r="D41" s="102"/>
      <c r="E41" s="103"/>
      <c r="F41" s="101" t="s">
        <v>381</v>
      </c>
      <c r="G41" s="102"/>
      <c r="H41" s="101"/>
      <c r="I41" s="104">
        <v>6246</v>
      </c>
      <c r="J41" s="105"/>
      <c r="K41" s="105"/>
    </row>
    <row r="42" spans="1:11" ht="15" customHeight="1" x14ac:dyDescent="0.2">
      <c r="A42" s="99">
        <v>38</v>
      </c>
      <c r="B42" s="100"/>
      <c r="C42" s="101" t="s">
        <v>72</v>
      </c>
      <c r="D42" s="102"/>
      <c r="E42" s="103"/>
      <c r="F42" s="101" t="s">
        <v>61</v>
      </c>
      <c r="G42" s="102"/>
      <c r="H42" s="101"/>
      <c r="I42" s="104">
        <v>1673</v>
      </c>
      <c r="J42" s="105"/>
      <c r="K42" s="105"/>
    </row>
    <row r="43" spans="1:11" ht="15" customHeight="1" x14ac:dyDescent="0.2">
      <c r="A43" s="99">
        <v>39</v>
      </c>
      <c r="B43" s="100"/>
      <c r="C43" s="101" t="s">
        <v>73</v>
      </c>
      <c r="D43" s="102"/>
      <c r="E43" s="103"/>
      <c r="F43" s="101" t="s">
        <v>74</v>
      </c>
      <c r="G43" s="102"/>
      <c r="H43" s="101"/>
      <c r="I43" s="104">
        <v>1424</v>
      </c>
      <c r="J43" s="105"/>
      <c r="K43" s="105"/>
    </row>
    <row r="44" spans="1:11" ht="15" customHeight="1" x14ac:dyDescent="0.2">
      <c r="A44" s="99">
        <v>40</v>
      </c>
      <c r="B44" s="100"/>
      <c r="C44" s="101" t="s">
        <v>75</v>
      </c>
      <c r="D44" s="102"/>
      <c r="E44" s="103"/>
      <c r="F44" s="101" t="s">
        <v>76</v>
      </c>
      <c r="G44" s="102"/>
      <c r="H44" s="101"/>
      <c r="I44" s="104">
        <v>1628</v>
      </c>
      <c r="J44" s="105"/>
      <c r="K44" s="105"/>
    </row>
    <row r="45" spans="1:11" ht="15" customHeight="1" x14ac:dyDescent="0.2">
      <c r="A45" s="99">
        <v>41</v>
      </c>
      <c r="B45" s="100"/>
      <c r="C45" s="101" t="s">
        <v>77</v>
      </c>
      <c r="D45" s="102"/>
      <c r="E45" s="103"/>
      <c r="F45" s="101" t="s">
        <v>382</v>
      </c>
      <c r="G45" s="102"/>
      <c r="H45" s="101"/>
      <c r="I45" s="104">
        <v>18742</v>
      </c>
      <c r="J45" s="105"/>
      <c r="K45" s="105"/>
    </row>
    <row r="46" spans="1:11" ht="15" customHeight="1" x14ac:dyDescent="0.2">
      <c r="A46" s="99">
        <v>42</v>
      </c>
      <c r="B46" s="100"/>
      <c r="C46" s="101" t="s">
        <v>79</v>
      </c>
      <c r="D46" s="102"/>
      <c r="E46" s="103"/>
      <c r="F46" s="101" t="s">
        <v>383</v>
      </c>
      <c r="G46" s="102"/>
      <c r="H46" s="101"/>
      <c r="I46" s="104">
        <v>24272</v>
      </c>
      <c r="J46" s="105"/>
      <c r="K46" s="105"/>
    </row>
    <row r="47" spans="1:11" ht="15" customHeight="1" x14ac:dyDescent="0.2">
      <c r="A47" s="99">
        <v>43</v>
      </c>
      <c r="B47" s="100"/>
      <c r="C47" s="101" t="s">
        <v>81</v>
      </c>
      <c r="D47" s="102"/>
      <c r="E47" s="103"/>
      <c r="F47" s="101" t="s">
        <v>82</v>
      </c>
      <c r="G47" s="102"/>
      <c r="H47" s="101"/>
      <c r="I47" s="104">
        <v>26079</v>
      </c>
      <c r="J47" s="105"/>
      <c r="K47" s="105"/>
    </row>
    <row r="48" spans="1:11" ht="15" customHeight="1" x14ac:dyDescent="0.2">
      <c r="A48" s="99">
        <v>44</v>
      </c>
      <c r="B48" s="100"/>
      <c r="C48" s="101" t="s">
        <v>83</v>
      </c>
      <c r="D48" s="102"/>
      <c r="E48" s="103"/>
      <c r="F48" s="101" t="s">
        <v>384</v>
      </c>
      <c r="G48" s="102"/>
      <c r="H48" s="101"/>
      <c r="I48" s="104">
        <v>13039</v>
      </c>
      <c r="J48" s="105"/>
      <c r="K48" s="105"/>
    </row>
    <row r="49" spans="1:11" ht="15" customHeight="1" x14ac:dyDescent="0.2">
      <c r="A49" s="99">
        <v>45</v>
      </c>
      <c r="B49" s="100"/>
      <c r="C49" s="101" t="s">
        <v>85</v>
      </c>
      <c r="D49" s="102"/>
      <c r="E49" s="103"/>
      <c r="F49" s="101" t="s">
        <v>385</v>
      </c>
      <c r="G49" s="102"/>
      <c r="H49" s="101"/>
      <c r="I49" s="104">
        <v>49446</v>
      </c>
      <c r="J49" s="105"/>
      <c r="K49" s="105"/>
    </row>
    <row r="50" spans="1:11" ht="15" customHeight="1" x14ac:dyDescent="0.2">
      <c r="A50" s="99">
        <v>46</v>
      </c>
      <c r="B50" s="100"/>
      <c r="C50" s="101" t="s">
        <v>87</v>
      </c>
      <c r="D50" s="102"/>
      <c r="E50" s="103"/>
      <c r="F50" s="101" t="s">
        <v>386</v>
      </c>
      <c r="G50" s="102"/>
      <c r="H50" s="101"/>
      <c r="I50" s="74">
        <v>267900</v>
      </c>
      <c r="J50" s="105"/>
      <c r="K50" s="105"/>
    </row>
    <row r="51" spans="1:11" ht="15" customHeight="1" x14ac:dyDescent="0.2">
      <c r="A51" s="99">
        <v>47</v>
      </c>
      <c r="B51" s="100"/>
      <c r="C51" s="101" t="s">
        <v>89</v>
      </c>
      <c r="D51" s="102"/>
      <c r="E51" s="103"/>
      <c r="F51" s="101" t="s">
        <v>90</v>
      </c>
      <c r="G51" s="102"/>
      <c r="H51" s="101"/>
      <c r="I51" s="104">
        <v>109400</v>
      </c>
      <c r="J51" s="105"/>
      <c r="K51" s="105"/>
    </row>
    <row r="52" spans="1:11" ht="15" customHeight="1" x14ac:dyDescent="0.2">
      <c r="A52" s="99">
        <v>48</v>
      </c>
      <c r="B52" s="100"/>
      <c r="C52" s="101" t="s">
        <v>91</v>
      </c>
      <c r="D52" s="102"/>
      <c r="E52" s="103"/>
      <c r="F52" s="101" t="s">
        <v>387</v>
      </c>
      <c r="G52" s="102"/>
      <c r="H52" s="101"/>
      <c r="I52" s="104">
        <v>62000</v>
      </c>
      <c r="J52" s="105"/>
      <c r="K52" s="105"/>
    </row>
    <row r="53" spans="1:11" ht="15" customHeight="1" x14ac:dyDescent="0.2">
      <c r="A53" s="99">
        <v>49</v>
      </c>
      <c r="B53" s="100"/>
      <c r="C53" s="101" t="s">
        <v>93</v>
      </c>
      <c r="D53" s="102"/>
      <c r="E53" s="103"/>
      <c r="F53" s="106" t="s">
        <v>388</v>
      </c>
      <c r="G53" s="107"/>
      <c r="H53" s="106"/>
      <c r="I53" s="104">
        <v>68012</v>
      </c>
      <c r="J53" s="105"/>
      <c r="K53" s="105"/>
    </row>
    <row r="54" spans="1:11" ht="15" customHeight="1" x14ac:dyDescent="0.2">
      <c r="A54" s="108">
        <v>50</v>
      </c>
      <c r="B54" s="109"/>
      <c r="C54" s="110" t="s">
        <v>95</v>
      </c>
      <c r="D54" s="111"/>
      <c r="E54" s="112"/>
      <c r="F54" s="110" t="s">
        <v>96</v>
      </c>
      <c r="G54" s="111"/>
      <c r="H54" s="110"/>
      <c r="I54" s="113">
        <v>49184</v>
      </c>
      <c r="J54" s="105">
        <f>SUM(I5:I54)</f>
        <v>790424</v>
      </c>
      <c r="K54" s="105"/>
    </row>
    <row r="55" spans="1:11" ht="15" customHeight="1" x14ac:dyDescent="0.2">
      <c r="A55" s="114">
        <v>51</v>
      </c>
      <c r="B55" s="115"/>
      <c r="C55" s="116" t="s">
        <v>97</v>
      </c>
      <c r="D55" s="117"/>
      <c r="E55" s="118"/>
      <c r="F55" s="116" t="s">
        <v>98</v>
      </c>
      <c r="G55" s="117"/>
      <c r="H55" s="116"/>
      <c r="I55" s="119">
        <v>653</v>
      </c>
      <c r="J55" s="105"/>
      <c r="K55" s="105"/>
    </row>
    <row r="56" spans="1:11" ht="15" customHeight="1" x14ac:dyDescent="0.2">
      <c r="A56" s="99">
        <v>52</v>
      </c>
      <c r="B56" s="100"/>
      <c r="C56" s="101" t="s">
        <v>99</v>
      </c>
      <c r="D56" s="102"/>
      <c r="E56" s="103"/>
      <c r="F56" s="101" t="s">
        <v>100</v>
      </c>
      <c r="G56" s="102"/>
      <c r="H56" s="101"/>
      <c r="I56" s="104">
        <v>1251</v>
      </c>
      <c r="J56" s="105"/>
      <c r="K56" s="105"/>
    </row>
    <row r="57" spans="1:11" ht="15" customHeight="1" x14ac:dyDescent="0.2">
      <c r="A57" s="99">
        <v>53</v>
      </c>
      <c r="B57" s="100"/>
      <c r="C57" s="101" t="s">
        <v>101</v>
      </c>
      <c r="D57" s="102"/>
      <c r="E57" s="103"/>
      <c r="F57" s="101" t="s">
        <v>74</v>
      </c>
      <c r="G57" s="102"/>
      <c r="H57" s="101"/>
      <c r="I57" s="104">
        <v>547</v>
      </c>
      <c r="J57" s="105"/>
      <c r="K57" s="105"/>
    </row>
    <row r="58" spans="1:11" ht="15" customHeight="1" x14ac:dyDescent="0.2">
      <c r="A58" s="99">
        <v>54</v>
      </c>
      <c r="B58" s="100"/>
      <c r="C58" s="101" t="s">
        <v>102</v>
      </c>
      <c r="D58" s="102"/>
      <c r="E58" s="103"/>
      <c r="F58" s="101" t="s">
        <v>103</v>
      </c>
      <c r="G58" s="102"/>
      <c r="H58" s="101"/>
      <c r="I58" s="104">
        <v>489</v>
      </c>
      <c r="J58" s="91"/>
      <c r="K58" s="105"/>
    </row>
    <row r="59" spans="1:11" ht="15" customHeight="1" x14ac:dyDescent="0.2">
      <c r="A59" s="99">
        <v>55</v>
      </c>
      <c r="B59" s="100"/>
      <c r="C59" s="101" t="s">
        <v>104</v>
      </c>
      <c r="D59" s="102"/>
      <c r="E59" s="103"/>
      <c r="F59" s="101" t="s">
        <v>389</v>
      </c>
      <c r="G59" s="102"/>
      <c r="H59" s="101"/>
      <c r="I59" s="104">
        <v>2997</v>
      </c>
      <c r="J59" s="105"/>
      <c r="K59" s="105"/>
    </row>
    <row r="60" spans="1:11" ht="15" customHeight="1" x14ac:dyDescent="0.2">
      <c r="A60" s="99">
        <v>56</v>
      </c>
      <c r="B60" s="100"/>
      <c r="C60" s="101" t="s">
        <v>106</v>
      </c>
      <c r="D60" s="102"/>
      <c r="E60" s="103"/>
      <c r="F60" s="101" t="s">
        <v>390</v>
      </c>
      <c r="G60" s="102"/>
      <c r="H60" s="101"/>
      <c r="I60" s="104">
        <v>1900</v>
      </c>
      <c r="J60" s="105"/>
      <c r="K60" s="105"/>
    </row>
    <row r="61" spans="1:11" ht="15" customHeight="1" x14ac:dyDescent="0.2">
      <c r="A61" s="99">
        <v>57</v>
      </c>
      <c r="B61" s="100"/>
      <c r="C61" s="101" t="s">
        <v>108</v>
      </c>
      <c r="D61" s="102"/>
      <c r="E61" s="103"/>
      <c r="F61" s="101" t="s">
        <v>390</v>
      </c>
      <c r="G61" s="102"/>
      <c r="H61" s="101"/>
      <c r="I61" s="104">
        <v>1701</v>
      </c>
      <c r="J61" s="105"/>
      <c r="K61" s="105"/>
    </row>
    <row r="62" spans="1:11" ht="15" customHeight="1" x14ac:dyDescent="0.2">
      <c r="A62" s="99">
        <v>58</v>
      </c>
      <c r="B62" s="100"/>
      <c r="C62" s="101" t="s">
        <v>109</v>
      </c>
      <c r="D62" s="102"/>
      <c r="E62" s="103"/>
      <c r="F62" s="101" t="s">
        <v>100</v>
      </c>
      <c r="G62" s="102"/>
      <c r="H62" s="101"/>
      <c r="I62" s="104">
        <v>4002</v>
      </c>
      <c r="J62" s="105"/>
      <c r="K62" s="105"/>
    </row>
    <row r="63" spans="1:11" ht="15" customHeight="1" x14ac:dyDescent="0.2">
      <c r="A63" s="99">
        <v>59</v>
      </c>
      <c r="B63" s="100"/>
      <c r="C63" s="101" t="s">
        <v>110</v>
      </c>
      <c r="D63" s="102"/>
      <c r="E63" s="103"/>
      <c r="F63" s="101" t="s">
        <v>100</v>
      </c>
      <c r="G63" s="102"/>
      <c r="H63" s="101"/>
      <c r="I63" s="104">
        <v>4997</v>
      </c>
      <c r="J63" s="105"/>
      <c r="K63" s="105"/>
    </row>
    <row r="64" spans="1:11" ht="15" customHeight="1" x14ac:dyDescent="0.2">
      <c r="A64" s="99">
        <v>60</v>
      </c>
      <c r="B64" s="100"/>
      <c r="C64" s="101" t="s">
        <v>111</v>
      </c>
      <c r="D64" s="102"/>
      <c r="E64" s="103"/>
      <c r="F64" s="101" t="s">
        <v>100</v>
      </c>
      <c r="G64" s="102"/>
      <c r="H64" s="101"/>
      <c r="I64" s="104">
        <v>3001</v>
      </c>
      <c r="J64" s="105"/>
      <c r="K64" s="105"/>
    </row>
    <row r="65" spans="1:11" ht="15" customHeight="1" x14ac:dyDescent="0.2">
      <c r="A65" s="99">
        <v>61</v>
      </c>
      <c r="B65" s="100"/>
      <c r="C65" s="101" t="s">
        <v>391</v>
      </c>
      <c r="D65" s="102"/>
      <c r="E65" s="103"/>
      <c r="F65" s="101" t="s">
        <v>392</v>
      </c>
      <c r="G65" s="102"/>
      <c r="H65" s="101"/>
      <c r="I65" s="104">
        <v>128</v>
      </c>
      <c r="J65" s="105"/>
      <c r="K65" s="105"/>
    </row>
    <row r="66" spans="1:11" ht="15" customHeight="1" x14ac:dyDescent="0.2">
      <c r="A66" s="99">
        <v>62</v>
      </c>
      <c r="B66" s="100"/>
      <c r="C66" s="101" t="s">
        <v>116</v>
      </c>
      <c r="D66" s="102"/>
      <c r="E66" s="103"/>
      <c r="F66" s="101" t="s">
        <v>393</v>
      </c>
      <c r="G66" s="102"/>
      <c r="H66" s="101"/>
      <c r="I66" s="104">
        <v>953</v>
      </c>
      <c r="J66" s="105"/>
      <c r="K66" s="105"/>
    </row>
    <row r="67" spans="1:11" ht="15" customHeight="1" x14ac:dyDescent="0.2">
      <c r="A67" s="99">
        <v>63</v>
      </c>
      <c r="B67" s="100"/>
      <c r="C67" s="101" t="s">
        <v>118</v>
      </c>
      <c r="D67" s="102"/>
      <c r="E67" s="103"/>
      <c r="F67" s="101" t="s">
        <v>394</v>
      </c>
      <c r="G67" s="102"/>
      <c r="H67" s="101"/>
      <c r="I67" s="104">
        <v>453</v>
      </c>
      <c r="J67" s="105"/>
      <c r="K67" s="105"/>
    </row>
    <row r="68" spans="1:11" ht="15" customHeight="1" x14ac:dyDescent="0.2">
      <c r="A68" s="99">
        <v>64</v>
      </c>
      <c r="B68" s="100"/>
      <c r="C68" s="101" t="s">
        <v>120</v>
      </c>
      <c r="D68" s="102"/>
      <c r="E68" s="103"/>
      <c r="F68" s="101" t="s">
        <v>395</v>
      </c>
      <c r="G68" s="102"/>
      <c r="H68" s="101"/>
      <c r="I68" s="104">
        <v>386</v>
      </c>
      <c r="J68" s="105"/>
      <c r="K68" s="105"/>
    </row>
    <row r="69" spans="1:11" ht="15" customHeight="1" x14ac:dyDescent="0.2">
      <c r="A69" s="99">
        <v>65</v>
      </c>
      <c r="B69" s="100"/>
      <c r="C69" s="101" t="s">
        <v>122</v>
      </c>
      <c r="D69" s="102"/>
      <c r="E69" s="103"/>
      <c r="F69" s="101" t="s">
        <v>395</v>
      </c>
      <c r="G69" s="102"/>
      <c r="H69" s="101"/>
      <c r="I69" s="104">
        <v>274</v>
      </c>
      <c r="J69" s="105"/>
      <c r="K69" s="105"/>
    </row>
    <row r="70" spans="1:11" ht="15" customHeight="1" x14ac:dyDescent="0.2">
      <c r="A70" s="99">
        <v>66</v>
      </c>
      <c r="B70" s="100"/>
      <c r="C70" s="101" t="s">
        <v>123</v>
      </c>
      <c r="D70" s="102"/>
      <c r="E70" s="103"/>
      <c r="F70" s="101" t="s">
        <v>124</v>
      </c>
      <c r="G70" s="102"/>
      <c r="H70" s="101"/>
      <c r="I70" s="104">
        <v>2849</v>
      </c>
      <c r="J70" s="105"/>
      <c r="K70" s="105"/>
    </row>
    <row r="71" spans="1:11" ht="15" customHeight="1" x14ac:dyDescent="0.2">
      <c r="A71" s="99">
        <v>67</v>
      </c>
      <c r="B71" s="100"/>
      <c r="C71" s="101" t="s">
        <v>125</v>
      </c>
      <c r="D71" s="102"/>
      <c r="E71" s="103"/>
      <c r="F71" s="101" t="s">
        <v>126</v>
      </c>
      <c r="G71" s="102"/>
      <c r="H71" s="101"/>
      <c r="I71" s="104">
        <v>118</v>
      </c>
      <c r="J71" s="105"/>
      <c r="K71" s="105"/>
    </row>
    <row r="72" spans="1:11" ht="15" customHeight="1" x14ac:dyDescent="0.2">
      <c r="A72" s="99">
        <v>68</v>
      </c>
      <c r="B72" s="100"/>
      <c r="C72" s="101" t="s">
        <v>127</v>
      </c>
      <c r="D72" s="102"/>
      <c r="E72" s="103"/>
      <c r="F72" s="101" t="s">
        <v>396</v>
      </c>
      <c r="G72" s="102"/>
      <c r="H72" s="101"/>
      <c r="I72" s="104">
        <v>1178</v>
      </c>
      <c r="J72" s="105"/>
      <c r="K72" s="105"/>
    </row>
    <row r="73" spans="1:11" ht="15" customHeight="1" x14ac:dyDescent="0.2">
      <c r="A73" s="99">
        <v>69</v>
      </c>
      <c r="B73" s="100"/>
      <c r="C73" s="101" t="s">
        <v>129</v>
      </c>
      <c r="D73" s="102"/>
      <c r="E73" s="103"/>
      <c r="F73" s="101" t="s">
        <v>397</v>
      </c>
      <c r="G73" s="102"/>
      <c r="H73" s="101"/>
      <c r="I73" s="104">
        <v>424</v>
      </c>
      <c r="J73" s="105"/>
      <c r="K73" s="105"/>
    </row>
    <row r="74" spans="1:11" ht="15" customHeight="1" x14ac:dyDescent="0.2">
      <c r="A74" s="99">
        <v>70</v>
      </c>
      <c r="B74" s="100"/>
      <c r="C74" s="101" t="s">
        <v>131</v>
      </c>
      <c r="D74" s="102"/>
      <c r="E74" s="103"/>
      <c r="F74" s="101" t="s">
        <v>398</v>
      </c>
      <c r="G74" s="102"/>
      <c r="H74" s="101"/>
      <c r="I74" s="104">
        <v>796</v>
      </c>
      <c r="J74" s="105"/>
      <c r="K74" s="105"/>
    </row>
    <row r="75" spans="1:11" ht="15" customHeight="1" x14ac:dyDescent="0.2">
      <c r="A75" s="99">
        <v>71</v>
      </c>
      <c r="B75" s="100"/>
      <c r="C75" s="101" t="s">
        <v>133</v>
      </c>
      <c r="D75" s="102"/>
      <c r="E75" s="103"/>
      <c r="F75" s="101" t="s">
        <v>399</v>
      </c>
      <c r="G75" s="102"/>
      <c r="H75" s="101"/>
      <c r="I75" s="104">
        <v>107</v>
      </c>
      <c r="J75" s="105"/>
      <c r="K75" s="105"/>
    </row>
    <row r="76" spans="1:11" ht="15" customHeight="1" x14ac:dyDescent="0.2">
      <c r="A76" s="99">
        <v>72</v>
      </c>
      <c r="B76" s="100"/>
      <c r="C76" s="101" t="s">
        <v>135</v>
      </c>
      <c r="D76" s="102"/>
      <c r="E76" s="103"/>
      <c r="F76" s="101" t="s">
        <v>400</v>
      </c>
      <c r="G76" s="102"/>
      <c r="H76" s="101"/>
      <c r="I76" s="104">
        <v>276</v>
      </c>
      <c r="J76" s="105"/>
      <c r="K76" s="105"/>
    </row>
    <row r="77" spans="1:11" ht="15" customHeight="1" x14ac:dyDescent="0.2">
      <c r="A77" s="99">
        <v>73</v>
      </c>
      <c r="B77" s="100"/>
      <c r="C77" s="101" t="s">
        <v>137</v>
      </c>
      <c r="D77" s="102"/>
      <c r="E77" s="103"/>
      <c r="F77" s="101" t="s">
        <v>401</v>
      </c>
      <c r="G77" s="102"/>
      <c r="H77" s="101"/>
      <c r="I77" s="104">
        <f>ROUNDDOWN(681.07,0)</f>
        <v>681</v>
      </c>
      <c r="J77" s="105"/>
      <c r="K77" s="105"/>
    </row>
    <row r="78" spans="1:11" ht="15" customHeight="1" x14ac:dyDescent="0.2">
      <c r="A78" s="99">
        <v>74</v>
      </c>
      <c r="B78" s="100"/>
      <c r="C78" s="101" t="s">
        <v>139</v>
      </c>
      <c r="D78" s="102"/>
      <c r="E78" s="103"/>
      <c r="F78" s="101" t="s">
        <v>140</v>
      </c>
      <c r="G78" s="102"/>
      <c r="H78" s="101"/>
      <c r="I78" s="104">
        <v>120</v>
      </c>
      <c r="J78" s="105"/>
      <c r="K78" s="105"/>
    </row>
    <row r="79" spans="1:11" ht="15" customHeight="1" x14ac:dyDescent="0.2">
      <c r="A79" s="99">
        <v>75</v>
      </c>
      <c r="B79" s="100"/>
      <c r="C79" s="101" t="s">
        <v>141</v>
      </c>
      <c r="D79" s="102"/>
      <c r="E79" s="103"/>
      <c r="F79" s="101" t="s">
        <v>402</v>
      </c>
      <c r="G79" s="102"/>
      <c r="H79" s="101"/>
      <c r="I79" s="104">
        <v>159</v>
      </c>
      <c r="J79" s="105"/>
      <c r="K79" s="105"/>
    </row>
    <row r="80" spans="1:11" ht="15" customHeight="1" x14ac:dyDescent="0.2">
      <c r="A80" s="99">
        <v>76</v>
      </c>
      <c r="B80" s="100"/>
      <c r="C80" s="101" t="s">
        <v>143</v>
      </c>
      <c r="D80" s="102"/>
      <c r="E80" s="103"/>
      <c r="F80" s="101" t="s">
        <v>144</v>
      </c>
      <c r="G80" s="102"/>
      <c r="H80" s="101"/>
      <c r="I80" s="104">
        <f>ROUNDDOWN(226.29,0)</f>
        <v>226</v>
      </c>
      <c r="J80" s="105"/>
      <c r="K80" s="105"/>
    </row>
    <row r="81" spans="1:11" ht="15" customHeight="1" x14ac:dyDescent="0.2">
      <c r="A81" s="99">
        <v>77</v>
      </c>
      <c r="B81" s="100"/>
      <c r="C81" s="101" t="s">
        <v>145</v>
      </c>
      <c r="D81" s="102"/>
      <c r="E81" s="103"/>
      <c r="F81" s="101" t="s">
        <v>403</v>
      </c>
      <c r="G81" s="102"/>
      <c r="H81" s="101"/>
      <c r="I81" s="104">
        <v>438</v>
      </c>
      <c r="J81" s="105"/>
      <c r="K81" s="105"/>
    </row>
    <row r="82" spans="1:11" ht="15" customHeight="1" x14ac:dyDescent="0.2">
      <c r="A82" s="99">
        <v>78</v>
      </c>
      <c r="B82" s="100"/>
      <c r="C82" s="101" t="s">
        <v>147</v>
      </c>
      <c r="D82" s="102"/>
      <c r="E82" s="103"/>
      <c r="F82" s="101" t="s">
        <v>404</v>
      </c>
      <c r="G82" s="102"/>
      <c r="H82" s="101"/>
      <c r="I82" s="104">
        <v>223</v>
      </c>
      <c r="J82" s="105"/>
      <c r="K82" s="105"/>
    </row>
    <row r="83" spans="1:11" ht="15" customHeight="1" x14ac:dyDescent="0.2">
      <c r="A83" s="99">
        <v>79</v>
      </c>
      <c r="B83" s="100"/>
      <c r="C83" s="101" t="s">
        <v>149</v>
      </c>
      <c r="D83" s="102"/>
      <c r="E83" s="103"/>
      <c r="F83" s="101" t="s">
        <v>405</v>
      </c>
      <c r="G83" s="102"/>
      <c r="H83" s="101"/>
      <c r="I83" s="104">
        <v>132</v>
      </c>
      <c r="J83" s="105"/>
      <c r="K83" s="105"/>
    </row>
    <row r="84" spans="1:11" ht="15" customHeight="1" x14ac:dyDescent="0.2">
      <c r="A84" s="99">
        <v>80</v>
      </c>
      <c r="B84" s="100"/>
      <c r="C84" s="101" t="s">
        <v>151</v>
      </c>
      <c r="D84" s="102"/>
      <c r="E84" s="103"/>
      <c r="F84" s="101" t="s">
        <v>406</v>
      </c>
      <c r="G84" s="102"/>
      <c r="H84" s="101"/>
      <c r="I84" s="104">
        <v>2026</v>
      </c>
      <c r="J84" s="105"/>
      <c r="K84" s="105"/>
    </row>
    <row r="85" spans="1:11" ht="15" customHeight="1" x14ac:dyDescent="0.2">
      <c r="A85" s="99">
        <v>81</v>
      </c>
      <c r="B85" s="100"/>
      <c r="C85" s="101" t="s">
        <v>153</v>
      </c>
      <c r="D85" s="102"/>
      <c r="E85" s="103"/>
      <c r="F85" s="101" t="s">
        <v>407</v>
      </c>
      <c r="G85" s="102"/>
      <c r="H85" s="101"/>
      <c r="I85" s="104">
        <v>425</v>
      </c>
      <c r="J85" s="105"/>
      <c r="K85" s="105"/>
    </row>
    <row r="86" spans="1:11" ht="15" customHeight="1" x14ac:dyDescent="0.2">
      <c r="A86" s="99">
        <v>82</v>
      </c>
      <c r="B86" s="100"/>
      <c r="C86" s="101" t="s">
        <v>155</v>
      </c>
      <c r="D86" s="102"/>
      <c r="E86" s="103"/>
      <c r="F86" s="101" t="s">
        <v>408</v>
      </c>
      <c r="G86" s="102"/>
      <c r="H86" s="101"/>
      <c r="I86" s="104">
        <v>894</v>
      </c>
      <c r="J86" s="105"/>
      <c r="K86" s="105"/>
    </row>
    <row r="87" spans="1:11" ht="15" customHeight="1" x14ac:dyDescent="0.2">
      <c r="A87" s="99">
        <v>83</v>
      </c>
      <c r="B87" s="100"/>
      <c r="C87" s="101" t="s">
        <v>157</v>
      </c>
      <c r="D87" s="102"/>
      <c r="E87" s="103"/>
      <c r="F87" s="101" t="s">
        <v>407</v>
      </c>
      <c r="G87" s="102"/>
      <c r="H87" s="101"/>
      <c r="I87" s="104">
        <v>467</v>
      </c>
      <c r="J87" s="105"/>
      <c r="K87" s="105"/>
    </row>
    <row r="88" spans="1:11" ht="15" customHeight="1" x14ac:dyDescent="0.2">
      <c r="A88" s="99">
        <v>84</v>
      </c>
      <c r="B88" s="100"/>
      <c r="C88" s="101" t="s">
        <v>158</v>
      </c>
      <c r="D88" s="102"/>
      <c r="E88" s="103"/>
      <c r="F88" s="106" t="s">
        <v>159</v>
      </c>
      <c r="G88" s="107"/>
      <c r="H88" s="106"/>
      <c r="I88" s="104">
        <v>639</v>
      </c>
      <c r="J88" s="105"/>
      <c r="K88" s="105"/>
    </row>
    <row r="89" spans="1:11" ht="15" customHeight="1" x14ac:dyDescent="0.2">
      <c r="A89" s="99">
        <v>85</v>
      </c>
      <c r="B89" s="100"/>
      <c r="C89" s="101" t="s">
        <v>160</v>
      </c>
      <c r="D89" s="102"/>
      <c r="E89" s="103"/>
      <c r="F89" s="101" t="s">
        <v>161</v>
      </c>
      <c r="G89" s="102"/>
      <c r="H89" s="101"/>
      <c r="I89" s="104">
        <v>636</v>
      </c>
      <c r="J89" s="105"/>
      <c r="K89" s="105"/>
    </row>
    <row r="90" spans="1:11" ht="15" customHeight="1" x14ac:dyDescent="0.2">
      <c r="A90" s="99">
        <v>86</v>
      </c>
      <c r="B90" s="100"/>
      <c r="C90" s="101" t="s">
        <v>162</v>
      </c>
      <c r="D90" s="102"/>
      <c r="E90" s="103"/>
      <c r="F90" s="101" t="s">
        <v>161</v>
      </c>
      <c r="G90" s="102"/>
      <c r="H90" s="101"/>
      <c r="I90" s="104">
        <v>323</v>
      </c>
      <c r="J90" s="105"/>
      <c r="K90" s="105"/>
    </row>
    <row r="91" spans="1:11" ht="15" customHeight="1" x14ac:dyDescent="0.2">
      <c r="A91" s="99">
        <v>87</v>
      </c>
      <c r="B91" s="100"/>
      <c r="C91" s="101" t="s">
        <v>163</v>
      </c>
      <c r="D91" s="102"/>
      <c r="E91" s="103"/>
      <c r="F91" s="101" t="s">
        <v>164</v>
      </c>
      <c r="G91" s="102"/>
      <c r="H91" s="101"/>
      <c r="I91" s="104">
        <v>178</v>
      </c>
      <c r="J91" s="105"/>
      <c r="K91" s="105"/>
    </row>
    <row r="92" spans="1:11" ht="15" customHeight="1" x14ac:dyDescent="0.2">
      <c r="A92" s="99">
        <v>88</v>
      </c>
      <c r="B92" s="100"/>
      <c r="C92" s="101" t="s">
        <v>165</v>
      </c>
      <c r="D92" s="102"/>
      <c r="E92" s="103"/>
      <c r="F92" s="101" t="s">
        <v>166</v>
      </c>
      <c r="G92" s="102"/>
      <c r="H92" s="101"/>
      <c r="I92" s="104">
        <v>126</v>
      </c>
      <c r="J92" s="105"/>
      <c r="K92" s="105"/>
    </row>
    <row r="93" spans="1:11" ht="15" customHeight="1" x14ac:dyDescent="0.2">
      <c r="A93" s="99">
        <v>89</v>
      </c>
      <c r="B93" s="100"/>
      <c r="C93" s="101" t="s">
        <v>167</v>
      </c>
      <c r="D93" s="102"/>
      <c r="E93" s="103"/>
      <c r="F93" s="101" t="s">
        <v>164</v>
      </c>
      <c r="G93" s="102"/>
      <c r="H93" s="101"/>
      <c r="I93" s="104">
        <v>119</v>
      </c>
      <c r="J93" s="105"/>
      <c r="K93" s="105"/>
    </row>
    <row r="94" spans="1:11" ht="15" customHeight="1" x14ac:dyDescent="0.2">
      <c r="A94" s="99">
        <v>90</v>
      </c>
      <c r="B94" s="100"/>
      <c r="C94" s="101" t="s">
        <v>168</v>
      </c>
      <c r="D94" s="102"/>
      <c r="E94" s="103"/>
      <c r="F94" s="101" t="s">
        <v>169</v>
      </c>
      <c r="G94" s="102"/>
      <c r="H94" s="101"/>
      <c r="I94" s="104">
        <v>542</v>
      </c>
      <c r="J94" s="105"/>
      <c r="K94" s="105"/>
    </row>
    <row r="95" spans="1:11" ht="15" customHeight="1" x14ac:dyDescent="0.2">
      <c r="A95" s="99">
        <v>91</v>
      </c>
      <c r="B95" s="100"/>
      <c r="C95" s="101" t="s">
        <v>170</v>
      </c>
      <c r="D95" s="102"/>
      <c r="E95" s="103"/>
      <c r="F95" s="101" t="s">
        <v>171</v>
      </c>
      <c r="G95" s="102"/>
      <c r="H95" s="101"/>
      <c r="I95" s="104">
        <v>1008</v>
      </c>
      <c r="J95" s="105"/>
      <c r="K95" s="105"/>
    </row>
    <row r="96" spans="1:11" ht="15" customHeight="1" x14ac:dyDescent="0.2">
      <c r="A96" s="99">
        <v>92</v>
      </c>
      <c r="B96" s="100"/>
      <c r="C96" s="101" t="s">
        <v>112</v>
      </c>
      <c r="D96" s="102"/>
      <c r="E96" s="103"/>
      <c r="F96" s="101" t="s">
        <v>113</v>
      </c>
      <c r="G96" s="102"/>
      <c r="H96" s="101"/>
      <c r="I96" s="104">
        <v>4915</v>
      </c>
      <c r="J96" s="105"/>
      <c r="K96" s="105"/>
    </row>
    <row r="97" spans="1:11" ht="15" customHeight="1" x14ac:dyDescent="0.2">
      <c r="A97" s="99">
        <v>93</v>
      </c>
      <c r="B97" s="100"/>
      <c r="C97" s="101" t="s">
        <v>172</v>
      </c>
      <c r="D97" s="102"/>
      <c r="E97" s="103"/>
      <c r="F97" s="101" t="s">
        <v>173</v>
      </c>
      <c r="G97" s="102"/>
      <c r="H97" s="101"/>
      <c r="I97" s="104">
        <v>214</v>
      </c>
      <c r="J97" s="105"/>
      <c r="K97" s="105"/>
    </row>
    <row r="98" spans="1:11" ht="15" customHeight="1" x14ac:dyDescent="0.2">
      <c r="A98" s="99">
        <v>94</v>
      </c>
      <c r="B98" s="100"/>
      <c r="C98" s="101" t="s">
        <v>174</v>
      </c>
      <c r="D98" s="102"/>
      <c r="E98" s="103"/>
      <c r="F98" s="101" t="s">
        <v>175</v>
      </c>
      <c r="G98" s="102"/>
      <c r="H98" s="101"/>
      <c r="I98" s="104">
        <v>818</v>
      </c>
      <c r="J98" s="105"/>
      <c r="K98" s="105"/>
    </row>
    <row r="99" spans="1:11" ht="15" customHeight="1" x14ac:dyDescent="0.2">
      <c r="A99" s="99">
        <v>95</v>
      </c>
      <c r="B99" s="100"/>
      <c r="C99" s="101" t="s">
        <v>176</v>
      </c>
      <c r="D99" s="102"/>
      <c r="E99" s="103"/>
      <c r="F99" s="101" t="s">
        <v>177</v>
      </c>
      <c r="G99" s="102"/>
      <c r="H99" s="101"/>
      <c r="I99" s="104">
        <v>554</v>
      </c>
      <c r="J99" s="105"/>
      <c r="K99" s="105"/>
    </row>
    <row r="100" spans="1:11" ht="15" customHeight="1" x14ac:dyDescent="0.2">
      <c r="A100" s="99">
        <v>96</v>
      </c>
      <c r="B100" s="100"/>
      <c r="C100" s="101" t="s">
        <v>178</v>
      </c>
      <c r="D100" s="102"/>
      <c r="E100" s="103"/>
      <c r="F100" s="101" t="s">
        <v>177</v>
      </c>
      <c r="G100" s="102"/>
      <c r="H100" s="101"/>
      <c r="I100" s="104">
        <v>405</v>
      </c>
      <c r="J100" s="105"/>
      <c r="K100" s="105"/>
    </row>
    <row r="101" spans="1:11" ht="15" customHeight="1" x14ac:dyDescent="0.2">
      <c r="A101" s="99">
        <v>97</v>
      </c>
      <c r="B101" s="100"/>
      <c r="C101" s="101" t="s">
        <v>179</v>
      </c>
      <c r="D101" s="102"/>
      <c r="E101" s="103"/>
      <c r="F101" s="101" t="s">
        <v>180</v>
      </c>
      <c r="G101" s="102"/>
      <c r="H101" s="101"/>
      <c r="I101" s="104">
        <v>113</v>
      </c>
      <c r="J101" s="105"/>
      <c r="K101" s="105"/>
    </row>
    <row r="102" spans="1:11" ht="15" customHeight="1" x14ac:dyDescent="0.2">
      <c r="A102" s="99">
        <v>98</v>
      </c>
      <c r="B102" s="100"/>
      <c r="C102" s="101" t="s">
        <v>181</v>
      </c>
      <c r="D102" s="102"/>
      <c r="E102" s="103"/>
      <c r="F102" s="101" t="s">
        <v>182</v>
      </c>
      <c r="G102" s="102"/>
      <c r="H102" s="101"/>
      <c r="I102" s="104">
        <f>ROUNDDOWN(113.26,0)</f>
        <v>113</v>
      </c>
      <c r="J102" s="105"/>
      <c r="K102" s="105"/>
    </row>
    <row r="103" spans="1:11" ht="15" customHeight="1" x14ac:dyDescent="0.2">
      <c r="A103" s="99">
        <v>99</v>
      </c>
      <c r="B103" s="100"/>
      <c r="C103" s="101" t="s">
        <v>183</v>
      </c>
      <c r="D103" s="102"/>
      <c r="E103" s="103"/>
      <c r="F103" s="101" t="s">
        <v>182</v>
      </c>
      <c r="G103" s="102"/>
      <c r="H103" s="101"/>
      <c r="I103" s="104">
        <v>455</v>
      </c>
      <c r="J103" s="105"/>
      <c r="K103" s="105"/>
    </row>
    <row r="104" spans="1:11" ht="15" customHeight="1" x14ac:dyDescent="0.2">
      <c r="A104" s="108">
        <v>100</v>
      </c>
      <c r="B104" s="109"/>
      <c r="C104" s="110" t="s">
        <v>184</v>
      </c>
      <c r="D104" s="111"/>
      <c r="E104" s="112"/>
      <c r="F104" s="110" t="s">
        <v>185</v>
      </c>
      <c r="G104" s="111"/>
      <c r="H104" s="110"/>
      <c r="I104" s="113">
        <v>206</v>
      </c>
      <c r="J104" s="105">
        <f>SUM(I55:I104)</f>
        <v>46635</v>
      </c>
      <c r="K104" s="105"/>
    </row>
    <row r="105" spans="1:11" ht="15" customHeight="1" x14ac:dyDescent="0.2">
      <c r="A105" s="114">
        <v>101</v>
      </c>
      <c r="B105" s="115"/>
      <c r="C105" s="116" t="s">
        <v>186</v>
      </c>
      <c r="D105" s="117"/>
      <c r="E105" s="118"/>
      <c r="F105" s="116" t="s">
        <v>187</v>
      </c>
      <c r="G105" s="117"/>
      <c r="H105" s="116"/>
      <c r="I105" s="119">
        <v>121</v>
      </c>
      <c r="J105" s="105"/>
      <c r="K105" s="105"/>
    </row>
    <row r="106" spans="1:11" ht="15" customHeight="1" x14ac:dyDescent="0.2">
      <c r="A106" s="99">
        <v>102</v>
      </c>
      <c r="B106" s="100"/>
      <c r="C106" s="101" t="s">
        <v>188</v>
      </c>
      <c r="D106" s="102"/>
      <c r="E106" s="103"/>
      <c r="F106" s="101" t="s">
        <v>187</v>
      </c>
      <c r="G106" s="102"/>
      <c r="H106" s="101"/>
      <c r="I106" s="104">
        <v>153</v>
      </c>
      <c r="J106" s="105"/>
      <c r="K106" s="105"/>
    </row>
    <row r="107" spans="1:11" ht="15" customHeight="1" x14ac:dyDescent="0.2">
      <c r="A107" s="99">
        <v>103</v>
      </c>
      <c r="B107" s="100"/>
      <c r="C107" s="101" t="s">
        <v>189</v>
      </c>
      <c r="D107" s="102"/>
      <c r="E107" s="103"/>
      <c r="F107" s="101" t="s">
        <v>190</v>
      </c>
      <c r="G107" s="102"/>
      <c r="H107" s="101"/>
      <c r="I107" s="104">
        <v>117</v>
      </c>
      <c r="J107" s="105"/>
      <c r="K107" s="105"/>
    </row>
    <row r="108" spans="1:11" ht="15" customHeight="1" x14ac:dyDescent="0.2">
      <c r="A108" s="99">
        <v>104</v>
      </c>
      <c r="B108" s="100"/>
      <c r="C108" s="101" t="s">
        <v>191</v>
      </c>
      <c r="D108" s="102"/>
      <c r="E108" s="103"/>
      <c r="F108" s="101" t="s">
        <v>190</v>
      </c>
      <c r="G108" s="102"/>
      <c r="H108" s="101"/>
      <c r="I108" s="104">
        <v>117</v>
      </c>
      <c r="J108" s="105"/>
      <c r="K108" s="105"/>
    </row>
    <row r="109" spans="1:11" ht="15" customHeight="1" x14ac:dyDescent="0.2">
      <c r="A109" s="99">
        <v>105</v>
      </c>
      <c r="B109" s="100"/>
      <c r="C109" s="101" t="s">
        <v>192</v>
      </c>
      <c r="D109" s="102"/>
      <c r="E109" s="103"/>
      <c r="F109" s="101" t="s">
        <v>190</v>
      </c>
      <c r="G109" s="102"/>
      <c r="H109" s="101"/>
      <c r="I109" s="104">
        <v>469</v>
      </c>
      <c r="J109" s="105"/>
      <c r="K109" s="105"/>
    </row>
    <row r="110" spans="1:11" ht="15" customHeight="1" x14ac:dyDescent="0.2">
      <c r="A110" s="99">
        <v>106</v>
      </c>
      <c r="B110" s="100"/>
      <c r="C110" s="101" t="s">
        <v>193</v>
      </c>
      <c r="D110" s="102"/>
      <c r="E110" s="103"/>
      <c r="F110" s="101" t="s">
        <v>190</v>
      </c>
      <c r="G110" s="102"/>
      <c r="H110" s="101"/>
      <c r="I110" s="104">
        <v>251</v>
      </c>
      <c r="J110" s="105"/>
      <c r="K110" s="105"/>
    </row>
    <row r="111" spans="1:11" ht="15" customHeight="1" x14ac:dyDescent="0.2">
      <c r="A111" s="99">
        <v>107</v>
      </c>
      <c r="B111" s="100"/>
      <c r="C111" s="101" t="s">
        <v>194</v>
      </c>
      <c r="D111" s="102"/>
      <c r="E111" s="103"/>
      <c r="F111" s="101" t="s">
        <v>195</v>
      </c>
      <c r="G111" s="102"/>
      <c r="H111" s="101"/>
      <c r="I111" s="104">
        <v>127</v>
      </c>
      <c r="J111" s="105"/>
      <c r="K111" s="105"/>
    </row>
    <row r="112" spans="1:11" ht="15" customHeight="1" x14ac:dyDescent="0.2">
      <c r="A112" s="99">
        <v>108</v>
      </c>
      <c r="B112" s="100"/>
      <c r="C112" s="101" t="s">
        <v>196</v>
      </c>
      <c r="D112" s="102"/>
      <c r="E112" s="103"/>
      <c r="F112" s="101" t="s">
        <v>195</v>
      </c>
      <c r="G112" s="102"/>
      <c r="H112" s="101"/>
      <c r="I112" s="104">
        <v>132</v>
      </c>
      <c r="J112" s="105"/>
      <c r="K112" s="105"/>
    </row>
    <row r="113" spans="1:11" ht="15" customHeight="1" x14ac:dyDescent="0.2">
      <c r="A113" s="99">
        <v>109</v>
      </c>
      <c r="B113" s="100"/>
      <c r="C113" s="101" t="s">
        <v>197</v>
      </c>
      <c r="D113" s="102"/>
      <c r="E113" s="103"/>
      <c r="F113" s="101" t="s">
        <v>198</v>
      </c>
      <c r="G113" s="102"/>
      <c r="H113" s="101"/>
      <c r="I113" s="104">
        <v>130</v>
      </c>
      <c r="J113" s="91"/>
      <c r="K113" s="105"/>
    </row>
    <row r="114" spans="1:11" ht="15" customHeight="1" x14ac:dyDescent="0.2">
      <c r="A114" s="99">
        <v>110</v>
      </c>
      <c r="B114" s="100"/>
      <c r="C114" s="101" t="s">
        <v>199</v>
      </c>
      <c r="D114" s="102"/>
      <c r="E114" s="103"/>
      <c r="F114" s="101" t="s">
        <v>198</v>
      </c>
      <c r="G114" s="102"/>
      <c r="H114" s="101"/>
      <c r="I114" s="104">
        <v>671</v>
      </c>
      <c r="J114" s="105"/>
      <c r="K114" s="105"/>
    </row>
    <row r="115" spans="1:11" ht="15" customHeight="1" x14ac:dyDescent="0.2">
      <c r="A115" s="99">
        <v>111</v>
      </c>
      <c r="B115" s="100"/>
      <c r="C115" s="101" t="s">
        <v>200</v>
      </c>
      <c r="D115" s="102"/>
      <c r="E115" s="103"/>
      <c r="F115" s="101" t="s">
        <v>198</v>
      </c>
      <c r="G115" s="102"/>
      <c r="H115" s="101"/>
      <c r="I115" s="104">
        <v>317</v>
      </c>
      <c r="J115" s="91"/>
      <c r="K115" s="105"/>
    </row>
    <row r="116" spans="1:11" ht="15" customHeight="1" x14ac:dyDescent="0.2">
      <c r="A116" s="99">
        <v>112</v>
      </c>
      <c r="B116" s="100"/>
      <c r="C116" s="101" t="s">
        <v>201</v>
      </c>
      <c r="D116" s="102"/>
      <c r="E116" s="103"/>
      <c r="F116" s="101" t="s">
        <v>198</v>
      </c>
      <c r="G116" s="102"/>
      <c r="H116" s="101"/>
      <c r="I116" s="104">
        <v>187</v>
      </c>
      <c r="J116" s="105"/>
      <c r="K116" s="105"/>
    </row>
    <row r="117" spans="1:11" ht="15" customHeight="1" x14ac:dyDescent="0.2">
      <c r="A117" s="99">
        <v>113</v>
      </c>
      <c r="B117" s="100"/>
      <c r="C117" s="101" t="s">
        <v>202</v>
      </c>
      <c r="D117" s="102"/>
      <c r="E117" s="103"/>
      <c r="F117" s="101" t="s">
        <v>203</v>
      </c>
      <c r="G117" s="102"/>
      <c r="H117" s="101"/>
      <c r="I117" s="104">
        <v>113</v>
      </c>
      <c r="J117" s="105"/>
      <c r="K117" s="105"/>
    </row>
    <row r="118" spans="1:11" ht="15" customHeight="1" x14ac:dyDescent="0.2">
      <c r="A118" s="99">
        <v>114</v>
      </c>
      <c r="B118" s="100"/>
      <c r="C118" s="101" t="s">
        <v>204</v>
      </c>
      <c r="D118" s="102"/>
      <c r="E118" s="103"/>
      <c r="F118" s="101" t="s">
        <v>203</v>
      </c>
      <c r="G118" s="102"/>
      <c r="H118" s="101"/>
      <c r="I118" s="104">
        <v>208</v>
      </c>
      <c r="J118" s="105"/>
      <c r="K118" s="105"/>
    </row>
    <row r="119" spans="1:11" ht="15" customHeight="1" x14ac:dyDescent="0.2">
      <c r="A119" s="99">
        <v>115</v>
      </c>
      <c r="B119" s="100"/>
      <c r="C119" s="101" t="s">
        <v>205</v>
      </c>
      <c r="D119" s="102"/>
      <c r="E119" s="103"/>
      <c r="F119" s="101" t="s">
        <v>203</v>
      </c>
      <c r="G119" s="102"/>
      <c r="H119" s="101"/>
      <c r="I119" s="104">
        <v>235</v>
      </c>
      <c r="J119" s="105"/>
      <c r="K119" s="105"/>
    </row>
    <row r="120" spans="1:11" ht="15" customHeight="1" x14ac:dyDescent="0.2">
      <c r="A120" s="99">
        <v>116</v>
      </c>
      <c r="B120" s="100"/>
      <c r="C120" s="101" t="s">
        <v>206</v>
      </c>
      <c r="D120" s="102"/>
      <c r="E120" s="103"/>
      <c r="F120" s="101" t="s">
        <v>203</v>
      </c>
      <c r="G120" s="102"/>
      <c r="H120" s="101"/>
      <c r="I120" s="104">
        <v>130</v>
      </c>
      <c r="J120" s="105"/>
      <c r="K120" s="105"/>
    </row>
    <row r="121" spans="1:11" ht="15" customHeight="1" x14ac:dyDescent="0.2">
      <c r="A121" s="99">
        <v>117</v>
      </c>
      <c r="B121" s="100"/>
      <c r="C121" s="101" t="s">
        <v>207</v>
      </c>
      <c r="D121" s="102"/>
      <c r="E121" s="103"/>
      <c r="F121" s="101" t="s">
        <v>203</v>
      </c>
      <c r="G121" s="102"/>
      <c r="H121" s="101"/>
      <c r="I121" s="104">
        <f>ROUNDDOWN(125.08,0)</f>
        <v>125</v>
      </c>
      <c r="J121" s="105"/>
      <c r="K121" s="105"/>
    </row>
    <row r="122" spans="1:11" ht="15" customHeight="1" x14ac:dyDescent="0.2">
      <c r="A122" s="99">
        <v>118</v>
      </c>
      <c r="B122" s="100"/>
      <c r="C122" s="101" t="s">
        <v>208</v>
      </c>
      <c r="D122" s="102"/>
      <c r="E122" s="103"/>
      <c r="F122" s="101" t="s">
        <v>209</v>
      </c>
      <c r="G122" s="102"/>
      <c r="H122" s="101"/>
      <c r="I122" s="104">
        <v>132</v>
      </c>
      <c r="J122" s="105"/>
      <c r="K122" s="105"/>
    </row>
    <row r="123" spans="1:11" ht="15" customHeight="1" x14ac:dyDescent="0.2">
      <c r="A123" s="99">
        <v>119</v>
      </c>
      <c r="B123" s="100"/>
      <c r="C123" s="101" t="s">
        <v>210</v>
      </c>
      <c r="D123" s="102"/>
      <c r="E123" s="103"/>
      <c r="F123" s="101" t="s">
        <v>211</v>
      </c>
      <c r="G123" s="102"/>
      <c r="H123" s="101"/>
      <c r="I123" s="104">
        <v>226</v>
      </c>
      <c r="J123" s="105"/>
      <c r="K123" s="105"/>
    </row>
    <row r="124" spans="1:11" ht="15" customHeight="1" x14ac:dyDescent="0.2">
      <c r="A124" s="99">
        <v>120</v>
      </c>
      <c r="B124" s="100"/>
      <c r="C124" s="101" t="s">
        <v>212</v>
      </c>
      <c r="D124" s="102"/>
      <c r="E124" s="103"/>
      <c r="F124" s="101" t="s">
        <v>213</v>
      </c>
      <c r="G124" s="102"/>
      <c r="H124" s="101"/>
      <c r="I124" s="104">
        <v>167</v>
      </c>
      <c r="J124" s="105"/>
      <c r="K124" s="105"/>
    </row>
    <row r="125" spans="1:11" ht="15" customHeight="1" x14ac:dyDescent="0.2">
      <c r="A125" s="99">
        <v>121</v>
      </c>
      <c r="B125" s="100"/>
      <c r="C125" s="101" t="s">
        <v>214</v>
      </c>
      <c r="D125" s="101"/>
      <c r="E125" s="103"/>
      <c r="F125" s="101" t="s">
        <v>215</v>
      </c>
      <c r="G125" s="102"/>
      <c r="H125" s="102"/>
      <c r="I125" s="120">
        <v>103</v>
      </c>
      <c r="J125" s="105"/>
      <c r="K125" s="105"/>
    </row>
    <row r="126" spans="1:11" ht="15" customHeight="1" x14ac:dyDescent="0.2">
      <c r="A126" s="99">
        <v>122</v>
      </c>
      <c r="B126" s="100"/>
      <c r="C126" s="101" t="s">
        <v>216</v>
      </c>
      <c r="D126" s="101"/>
      <c r="E126" s="103"/>
      <c r="F126" s="101" t="s">
        <v>203</v>
      </c>
      <c r="G126" s="102"/>
      <c r="H126" s="102"/>
      <c r="I126" s="120">
        <v>141</v>
      </c>
      <c r="J126" s="105"/>
      <c r="K126" s="105"/>
    </row>
    <row r="127" spans="1:11" ht="15" customHeight="1" x14ac:dyDescent="0.2">
      <c r="A127" s="99">
        <v>123</v>
      </c>
      <c r="B127" s="100"/>
      <c r="C127" s="101" t="s">
        <v>217</v>
      </c>
      <c r="D127" s="101"/>
      <c r="E127" s="103"/>
      <c r="F127" s="101" t="s">
        <v>203</v>
      </c>
      <c r="G127" s="102"/>
      <c r="H127" s="102"/>
      <c r="I127" s="120">
        <v>198</v>
      </c>
      <c r="J127" s="105"/>
      <c r="K127" s="105"/>
    </row>
    <row r="128" spans="1:11" ht="15" customHeight="1" x14ac:dyDescent="0.2">
      <c r="A128" s="99">
        <v>124</v>
      </c>
      <c r="B128" s="100"/>
      <c r="C128" s="101" t="s">
        <v>218</v>
      </c>
      <c r="D128" s="101"/>
      <c r="E128" s="103"/>
      <c r="F128" s="101" t="s">
        <v>409</v>
      </c>
      <c r="G128" s="102"/>
      <c r="H128" s="102"/>
      <c r="I128" s="120">
        <v>144</v>
      </c>
      <c r="J128" s="105"/>
      <c r="K128" s="105"/>
    </row>
    <row r="129" spans="1:18" ht="15" customHeight="1" x14ac:dyDescent="0.2">
      <c r="A129" s="99">
        <v>125</v>
      </c>
      <c r="B129" s="100"/>
      <c r="C129" s="101" t="s">
        <v>220</v>
      </c>
      <c r="D129" s="101"/>
      <c r="E129" s="103"/>
      <c r="F129" s="101" t="s">
        <v>211</v>
      </c>
      <c r="G129" s="102"/>
      <c r="H129" s="102"/>
      <c r="I129" s="120">
        <v>168</v>
      </c>
      <c r="J129" s="105"/>
      <c r="K129" s="105"/>
    </row>
    <row r="130" spans="1:18" ht="15" customHeight="1" x14ac:dyDescent="0.2">
      <c r="A130" s="99">
        <v>126</v>
      </c>
      <c r="B130" s="100"/>
      <c r="C130" s="101" t="s">
        <v>221</v>
      </c>
      <c r="D130" s="101"/>
      <c r="E130" s="103"/>
      <c r="F130" s="101" t="s">
        <v>410</v>
      </c>
      <c r="G130" s="102"/>
      <c r="H130" s="102"/>
      <c r="I130" s="120">
        <v>148</v>
      </c>
      <c r="J130" s="105"/>
      <c r="K130" s="105"/>
    </row>
    <row r="131" spans="1:18" ht="15" customHeight="1" x14ac:dyDescent="0.2">
      <c r="A131" s="99">
        <v>127</v>
      </c>
      <c r="B131" s="100"/>
      <c r="C131" s="101" t="s">
        <v>223</v>
      </c>
      <c r="D131" s="101"/>
      <c r="E131" s="103"/>
      <c r="F131" s="101" t="s">
        <v>211</v>
      </c>
      <c r="G131" s="102"/>
      <c r="H131" s="102"/>
      <c r="I131" s="120">
        <v>175</v>
      </c>
      <c r="J131" s="105"/>
      <c r="K131" s="105"/>
    </row>
    <row r="132" spans="1:18" ht="15" customHeight="1" x14ac:dyDescent="0.2">
      <c r="A132" s="99">
        <v>128</v>
      </c>
      <c r="B132" s="100"/>
      <c r="C132" s="101" t="s">
        <v>224</v>
      </c>
      <c r="D132" s="101"/>
      <c r="E132" s="103"/>
      <c r="F132" s="101" t="s">
        <v>198</v>
      </c>
      <c r="G132" s="102"/>
      <c r="H132" s="102"/>
      <c r="I132" s="120">
        <v>239</v>
      </c>
      <c r="J132" s="105"/>
      <c r="K132" s="105"/>
    </row>
    <row r="133" spans="1:18" ht="15" customHeight="1" x14ac:dyDescent="0.2">
      <c r="A133" s="99">
        <v>129</v>
      </c>
      <c r="B133" s="100"/>
      <c r="C133" s="101" t="s">
        <v>225</v>
      </c>
      <c r="D133" s="101"/>
      <c r="E133" s="103"/>
      <c r="F133" s="101" t="s">
        <v>198</v>
      </c>
      <c r="G133" s="102"/>
      <c r="H133" s="102"/>
      <c r="I133" s="120">
        <v>161</v>
      </c>
      <c r="J133" s="105"/>
      <c r="K133" s="105"/>
    </row>
    <row r="134" spans="1:18" ht="15" customHeight="1" x14ac:dyDescent="0.2">
      <c r="A134" s="99">
        <v>130</v>
      </c>
      <c r="B134" s="100"/>
      <c r="C134" s="101" t="s">
        <v>226</v>
      </c>
      <c r="D134" s="101"/>
      <c r="E134" s="103"/>
      <c r="F134" s="101" t="s">
        <v>227</v>
      </c>
      <c r="G134" s="102"/>
      <c r="H134" s="102"/>
      <c r="I134" s="104">
        <f>ROUNDDOWN(629.07,0)</f>
        <v>629</v>
      </c>
      <c r="J134" s="105"/>
      <c r="K134" s="105"/>
    </row>
    <row r="135" spans="1:18" ht="15" customHeight="1" x14ac:dyDescent="0.2">
      <c r="A135" s="99">
        <v>131</v>
      </c>
      <c r="B135" s="100"/>
      <c r="C135" s="101" t="s">
        <v>411</v>
      </c>
      <c r="D135" s="102"/>
      <c r="E135" s="103"/>
      <c r="F135" s="101" t="s">
        <v>229</v>
      </c>
      <c r="G135" s="102"/>
      <c r="H135" s="102"/>
      <c r="I135" s="120">
        <v>7530</v>
      </c>
      <c r="J135" s="105"/>
      <c r="K135" s="105"/>
    </row>
    <row r="136" spans="1:18" ht="15" customHeight="1" x14ac:dyDescent="0.2">
      <c r="A136" s="99">
        <v>132</v>
      </c>
      <c r="B136" s="100"/>
      <c r="C136" s="101" t="s">
        <v>230</v>
      </c>
      <c r="D136" s="102"/>
      <c r="E136" s="103"/>
      <c r="F136" s="101" t="s">
        <v>412</v>
      </c>
      <c r="G136" s="102"/>
      <c r="H136" s="102"/>
      <c r="I136" s="120">
        <v>4088</v>
      </c>
      <c r="J136" s="105"/>
      <c r="K136" s="105"/>
    </row>
    <row r="137" spans="1:18" ht="15" customHeight="1" x14ac:dyDescent="0.2">
      <c r="A137" s="99">
        <v>133</v>
      </c>
      <c r="B137" s="100"/>
      <c r="C137" s="101" t="s">
        <v>231</v>
      </c>
      <c r="D137" s="102"/>
      <c r="E137" s="103"/>
      <c r="F137" s="101" t="s">
        <v>413</v>
      </c>
      <c r="G137" s="102"/>
      <c r="H137" s="102"/>
      <c r="I137" s="120">
        <v>85</v>
      </c>
      <c r="J137" s="105"/>
      <c r="K137" s="105"/>
    </row>
    <row r="138" spans="1:18" ht="15" customHeight="1" x14ac:dyDescent="0.2">
      <c r="A138" s="99">
        <v>134</v>
      </c>
      <c r="B138" s="100"/>
      <c r="C138" s="101" t="s">
        <v>236</v>
      </c>
      <c r="D138" s="102"/>
      <c r="E138" s="103"/>
      <c r="F138" s="101" t="s">
        <v>414</v>
      </c>
      <c r="G138" s="102"/>
      <c r="H138" s="102"/>
      <c r="I138" s="120">
        <v>62</v>
      </c>
      <c r="J138" s="91"/>
      <c r="K138" s="105"/>
    </row>
    <row r="139" spans="1:18" ht="15" customHeight="1" x14ac:dyDescent="0.2">
      <c r="A139" s="99">
        <v>135</v>
      </c>
      <c r="B139" s="100"/>
      <c r="C139" s="101" t="s">
        <v>233</v>
      </c>
      <c r="D139" s="102"/>
      <c r="E139" s="103"/>
      <c r="F139" s="101" t="s">
        <v>415</v>
      </c>
      <c r="G139" s="102"/>
      <c r="H139" s="102"/>
      <c r="I139" s="120">
        <v>99</v>
      </c>
      <c r="J139" s="105"/>
      <c r="K139" s="105"/>
    </row>
    <row r="140" spans="1:18" ht="15" customHeight="1" x14ac:dyDescent="0.2">
      <c r="A140" s="99">
        <v>136</v>
      </c>
      <c r="B140" s="100"/>
      <c r="C140" s="101" t="s">
        <v>251</v>
      </c>
      <c r="D140" s="102"/>
      <c r="E140" s="103"/>
      <c r="F140" s="101" t="s">
        <v>416</v>
      </c>
      <c r="G140" s="102"/>
      <c r="H140" s="102"/>
      <c r="I140" s="120">
        <v>783</v>
      </c>
      <c r="J140" s="105"/>
      <c r="K140" s="105"/>
    </row>
    <row r="141" spans="1:18" ht="15" customHeight="1" x14ac:dyDescent="0.2">
      <c r="A141" s="99">
        <v>137</v>
      </c>
      <c r="B141" s="100"/>
      <c r="C141" s="101" t="s">
        <v>253</v>
      </c>
      <c r="D141" s="102"/>
      <c r="E141" s="103"/>
      <c r="F141" s="101" t="s">
        <v>164</v>
      </c>
      <c r="G141" s="102"/>
      <c r="H141" s="102"/>
      <c r="I141" s="120">
        <v>112</v>
      </c>
      <c r="J141" s="105"/>
      <c r="K141" s="91"/>
      <c r="L141" s="101"/>
      <c r="M141" s="101"/>
      <c r="N141" s="101"/>
      <c r="O141" s="101"/>
      <c r="P141" s="101"/>
      <c r="Q141" s="101"/>
      <c r="R141" s="121"/>
    </row>
    <row r="142" spans="1:18" ht="15" customHeight="1" x14ac:dyDescent="0.2">
      <c r="A142" s="99">
        <v>138</v>
      </c>
      <c r="B142" s="100"/>
      <c r="C142" s="101" t="s">
        <v>254</v>
      </c>
      <c r="D142" s="102"/>
      <c r="E142" s="103"/>
      <c r="F142" s="101" t="s">
        <v>113</v>
      </c>
      <c r="G142" s="102"/>
      <c r="H142" s="102"/>
      <c r="I142" s="120">
        <v>3602</v>
      </c>
      <c r="J142" s="105"/>
      <c r="K142" s="105"/>
    </row>
    <row r="143" spans="1:18" ht="15" customHeight="1" x14ac:dyDescent="0.2">
      <c r="A143" s="99">
        <v>139</v>
      </c>
      <c r="B143" s="100"/>
      <c r="C143" s="101" t="s">
        <v>255</v>
      </c>
      <c r="D143" s="102"/>
      <c r="E143" s="103"/>
      <c r="F143" s="101" t="s">
        <v>113</v>
      </c>
      <c r="G143" s="102"/>
      <c r="H143" s="102"/>
      <c r="I143" s="120">
        <v>195</v>
      </c>
      <c r="J143" s="105"/>
      <c r="K143" s="105"/>
    </row>
    <row r="144" spans="1:18" ht="15" customHeight="1" x14ac:dyDescent="0.2">
      <c r="A144" s="99">
        <v>140</v>
      </c>
      <c r="B144" s="100"/>
      <c r="C144" s="101" t="s">
        <v>238</v>
      </c>
      <c r="D144" s="102"/>
      <c r="E144" s="103"/>
      <c r="F144" s="101" t="s">
        <v>180</v>
      </c>
      <c r="G144" s="102"/>
      <c r="H144" s="102"/>
      <c r="I144" s="120">
        <v>50</v>
      </c>
      <c r="J144" s="105"/>
      <c r="K144" s="105"/>
    </row>
    <row r="145" spans="1:11" ht="15" customHeight="1" x14ac:dyDescent="0.2">
      <c r="A145" s="99">
        <v>141</v>
      </c>
      <c r="B145" s="100"/>
      <c r="C145" s="101" t="s">
        <v>235</v>
      </c>
      <c r="D145" s="102"/>
      <c r="E145" s="103"/>
      <c r="F145" s="101" t="s">
        <v>182</v>
      </c>
      <c r="G145" s="102"/>
      <c r="H145" s="102"/>
      <c r="I145" s="120">
        <f>ROUNDDOWN(91.23,0)</f>
        <v>91</v>
      </c>
      <c r="J145" s="105"/>
      <c r="K145" s="105"/>
    </row>
    <row r="146" spans="1:11" ht="15" customHeight="1" x14ac:dyDescent="0.2">
      <c r="A146" s="99">
        <v>142</v>
      </c>
      <c r="B146" s="100"/>
      <c r="C146" s="101" t="s">
        <v>256</v>
      </c>
      <c r="D146" s="102"/>
      <c r="E146" s="103"/>
      <c r="F146" s="101" t="s">
        <v>257</v>
      </c>
      <c r="G146" s="102"/>
      <c r="H146" s="102"/>
      <c r="I146" s="120">
        <v>138</v>
      </c>
      <c r="J146" s="105"/>
      <c r="K146" s="105"/>
    </row>
    <row r="147" spans="1:11" ht="15" customHeight="1" x14ac:dyDescent="0.2">
      <c r="A147" s="99">
        <v>143</v>
      </c>
      <c r="B147" s="100"/>
      <c r="C147" s="101" t="s">
        <v>258</v>
      </c>
      <c r="D147" s="102"/>
      <c r="E147" s="103"/>
      <c r="F147" s="101" t="s">
        <v>213</v>
      </c>
      <c r="G147" s="102"/>
      <c r="H147" s="102"/>
      <c r="I147" s="120">
        <v>240</v>
      </c>
      <c r="J147" s="105"/>
      <c r="K147" s="105"/>
    </row>
    <row r="148" spans="1:11" ht="15" customHeight="1" x14ac:dyDescent="0.2">
      <c r="A148" s="99">
        <v>144</v>
      </c>
      <c r="B148" s="100"/>
      <c r="C148" s="101" t="s">
        <v>259</v>
      </c>
      <c r="D148" s="102"/>
      <c r="E148" s="103"/>
      <c r="F148" s="101" t="s">
        <v>190</v>
      </c>
      <c r="G148" s="102"/>
      <c r="H148" s="102"/>
      <c r="I148" s="120">
        <v>377</v>
      </c>
      <c r="J148" s="105"/>
      <c r="K148" s="105"/>
    </row>
    <row r="149" spans="1:11" ht="15" customHeight="1" x14ac:dyDescent="0.2">
      <c r="A149" s="99">
        <v>145</v>
      </c>
      <c r="B149" s="100"/>
      <c r="C149" s="101" t="s">
        <v>260</v>
      </c>
      <c r="D149" s="102"/>
      <c r="E149" s="103"/>
      <c r="F149" s="101" t="s">
        <v>261</v>
      </c>
      <c r="G149" s="102"/>
      <c r="H149" s="102"/>
      <c r="I149" s="120">
        <v>240</v>
      </c>
      <c r="J149" s="105"/>
      <c r="K149" s="105"/>
    </row>
    <row r="150" spans="1:11" ht="15" customHeight="1" x14ac:dyDescent="0.2">
      <c r="A150" s="99">
        <v>146</v>
      </c>
      <c r="B150" s="100"/>
      <c r="C150" s="101" t="s">
        <v>239</v>
      </c>
      <c r="D150" s="102"/>
      <c r="E150" s="103"/>
      <c r="F150" s="101" t="s">
        <v>198</v>
      </c>
      <c r="G150" s="102"/>
      <c r="H150" s="102"/>
      <c r="I150" s="120">
        <v>754</v>
      </c>
      <c r="J150" s="105"/>
      <c r="K150" s="105"/>
    </row>
    <row r="151" spans="1:11" ht="15" customHeight="1" x14ac:dyDescent="0.2">
      <c r="A151" s="99">
        <f>A150+1</f>
        <v>147</v>
      </c>
      <c r="B151" s="100"/>
      <c r="C151" s="101" t="s">
        <v>262</v>
      </c>
      <c r="D151" s="102"/>
      <c r="E151" s="103"/>
      <c r="F151" s="101" t="s">
        <v>203</v>
      </c>
      <c r="G151" s="102"/>
      <c r="H151" s="102"/>
      <c r="I151" s="120">
        <f>ROUNDDOWN(316.48,0)</f>
        <v>316</v>
      </c>
      <c r="J151" s="105"/>
      <c r="K151" s="105"/>
    </row>
    <row r="152" spans="1:11" ht="15" customHeight="1" x14ac:dyDescent="0.2">
      <c r="A152" s="99">
        <f t="shared" ref="A152:A199" si="0">A151+1</f>
        <v>148</v>
      </c>
      <c r="B152" s="100"/>
      <c r="C152" s="101" t="s">
        <v>240</v>
      </c>
      <c r="D152" s="102"/>
      <c r="E152" s="103"/>
      <c r="F152" s="101" t="s">
        <v>241</v>
      </c>
      <c r="G152" s="102"/>
      <c r="H152" s="102"/>
      <c r="I152" s="120">
        <v>160</v>
      </c>
      <c r="J152" s="105"/>
      <c r="K152" s="105"/>
    </row>
    <row r="153" spans="1:11" ht="15" customHeight="1" x14ac:dyDescent="0.2">
      <c r="A153" s="99">
        <f t="shared" si="0"/>
        <v>149</v>
      </c>
      <c r="B153" s="100"/>
      <c r="C153" s="101" t="s">
        <v>242</v>
      </c>
      <c r="D153" s="102"/>
      <c r="E153" s="103"/>
      <c r="F153" s="101" t="s">
        <v>209</v>
      </c>
      <c r="G153" s="102"/>
      <c r="H153" s="102"/>
      <c r="I153" s="120">
        <v>190</v>
      </c>
      <c r="J153" s="105"/>
      <c r="K153" s="105"/>
    </row>
    <row r="154" spans="1:11" ht="15" customHeight="1" x14ac:dyDescent="0.2">
      <c r="A154" s="99">
        <f t="shared" si="0"/>
        <v>150</v>
      </c>
      <c r="B154" s="109"/>
      <c r="C154" s="101" t="s">
        <v>263</v>
      </c>
      <c r="D154" s="102"/>
      <c r="E154" s="103"/>
      <c r="F154" s="101" t="s">
        <v>211</v>
      </c>
      <c r="G154" s="102"/>
      <c r="H154" s="102"/>
      <c r="I154" s="120">
        <v>225</v>
      </c>
      <c r="J154" s="105">
        <f>SUM(I105:I154)</f>
        <v>25571</v>
      </c>
      <c r="K154" s="105"/>
    </row>
    <row r="155" spans="1:11" ht="15" customHeight="1" x14ac:dyDescent="0.2">
      <c r="A155" s="99">
        <f t="shared" si="0"/>
        <v>151</v>
      </c>
      <c r="B155" s="115"/>
      <c r="C155" s="101" t="s">
        <v>264</v>
      </c>
      <c r="D155" s="102"/>
      <c r="E155" s="103"/>
      <c r="F155" s="101" t="s">
        <v>265</v>
      </c>
      <c r="G155" s="102"/>
      <c r="H155" s="102"/>
      <c r="I155" s="120">
        <v>226</v>
      </c>
      <c r="J155" s="91"/>
      <c r="K155" s="105"/>
    </row>
    <row r="156" spans="1:11" ht="15" customHeight="1" x14ac:dyDescent="0.2">
      <c r="A156" s="99">
        <f t="shared" si="0"/>
        <v>152</v>
      </c>
      <c r="B156" s="100"/>
      <c r="C156" s="101" t="s">
        <v>266</v>
      </c>
      <c r="D156" s="102"/>
      <c r="E156" s="103"/>
      <c r="F156" s="101" t="s">
        <v>267</v>
      </c>
      <c r="G156" s="102"/>
      <c r="H156" s="102"/>
      <c r="I156" s="120">
        <v>344</v>
      </c>
      <c r="J156" s="105"/>
      <c r="K156" s="105"/>
    </row>
    <row r="157" spans="1:11" ht="15" customHeight="1" x14ac:dyDescent="0.2">
      <c r="A157" s="99">
        <f t="shared" si="0"/>
        <v>153</v>
      </c>
      <c r="B157" s="100"/>
      <c r="C157" s="101" t="s">
        <v>243</v>
      </c>
      <c r="D157" s="101"/>
      <c r="E157" s="103"/>
      <c r="F157" s="101" t="s">
        <v>82</v>
      </c>
      <c r="G157" s="102"/>
      <c r="H157" s="102"/>
      <c r="I157" s="120">
        <v>331</v>
      </c>
      <c r="J157" s="105"/>
      <c r="K157" s="105"/>
    </row>
    <row r="158" spans="1:11" ht="15" customHeight="1" x14ac:dyDescent="0.2">
      <c r="A158" s="99">
        <f t="shared" si="0"/>
        <v>154</v>
      </c>
      <c r="B158" s="100"/>
      <c r="C158" s="101" t="s">
        <v>268</v>
      </c>
      <c r="D158" s="101"/>
      <c r="E158" s="103"/>
      <c r="F158" s="101" t="s">
        <v>417</v>
      </c>
      <c r="G158" s="102"/>
      <c r="H158" s="102"/>
      <c r="I158" s="104">
        <v>96</v>
      </c>
      <c r="J158" s="105"/>
      <c r="K158" s="105"/>
    </row>
    <row r="159" spans="1:11" ht="15" customHeight="1" x14ac:dyDescent="0.2">
      <c r="A159" s="99">
        <f t="shared" si="0"/>
        <v>155</v>
      </c>
      <c r="B159" s="100"/>
      <c r="C159" s="101" t="s">
        <v>270</v>
      </c>
      <c r="D159" s="101"/>
      <c r="E159" s="103"/>
      <c r="F159" s="101" t="s">
        <v>418</v>
      </c>
      <c r="G159" s="102"/>
      <c r="H159" s="102"/>
      <c r="I159" s="104">
        <f>ROUNDDOWN(148.46,0)</f>
        <v>148</v>
      </c>
      <c r="J159" s="105"/>
      <c r="K159" s="105"/>
    </row>
    <row r="160" spans="1:11" ht="15" customHeight="1" x14ac:dyDescent="0.2">
      <c r="A160" s="99">
        <f t="shared" si="0"/>
        <v>156</v>
      </c>
      <c r="B160" s="100"/>
      <c r="C160" s="101" t="s">
        <v>244</v>
      </c>
      <c r="D160" s="102"/>
      <c r="E160" s="101"/>
      <c r="F160" s="101" t="s">
        <v>190</v>
      </c>
      <c r="G160" s="102"/>
      <c r="H160" s="102"/>
      <c r="I160" s="104">
        <v>287</v>
      </c>
      <c r="J160" s="105"/>
      <c r="K160" s="105"/>
    </row>
    <row r="161" spans="1:11" ht="15" customHeight="1" x14ac:dyDescent="0.2">
      <c r="A161" s="99">
        <f t="shared" si="0"/>
        <v>157</v>
      </c>
      <c r="B161" s="100"/>
      <c r="C161" s="101" t="s">
        <v>419</v>
      </c>
      <c r="D161" s="102"/>
      <c r="E161" s="101"/>
      <c r="F161" s="101" t="s">
        <v>198</v>
      </c>
      <c r="G161" s="102"/>
      <c r="H161" s="102"/>
      <c r="I161" s="120">
        <f>ROUNDDOWN(108.28,0)</f>
        <v>108</v>
      </c>
      <c r="J161" s="105"/>
      <c r="K161" s="105"/>
    </row>
    <row r="162" spans="1:11" ht="15" customHeight="1" x14ac:dyDescent="0.2">
      <c r="A162" s="99">
        <f t="shared" si="0"/>
        <v>158</v>
      </c>
      <c r="B162" s="100"/>
      <c r="C162" s="101" t="s">
        <v>272</v>
      </c>
      <c r="D162" s="102"/>
      <c r="E162" s="101"/>
      <c r="F162" s="101" t="s">
        <v>420</v>
      </c>
      <c r="G162" s="102"/>
      <c r="H162" s="102"/>
      <c r="I162" s="104">
        <v>582</v>
      </c>
      <c r="J162" s="105"/>
      <c r="K162" s="105"/>
    </row>
    <row r="163" spans="1:11" ht="15" customHeight="1" x14ac:dyDescent="0.2">
      <c r="A163" s="99">
        <f t="shared" si="0"/>
        <v>159</v>
      </c>
      <c r="B163" s="100"/>
      <c r="C163" s="101" t="s">
        <v>246</v>
      </c>
      <c r="D163" s="102"/>
      <c r="E163" s="101"/>
      <c r="F163" s="101" t="s">
        <v>247</v>
      </c>
      <c r="G163" s="102"/>
      <c r="H163" s="102"/>
      <c r="I163" s="104">
        <v>94</v>
      </c>
      <c r="J163" s="105"/>
      <c r="K163" s="105"/>
    </row>
    <row r="164" spans="1:11" ht="15" customHeight="1" x14ac:dyDescent="0.2">
      <c r="A164" s="99">
        <f t="shared" si="0"/>
        <v>160</v>
      </c>
      <c r="B164" s="100"/>
      <c r="C164" s="101" t="s">
        <v>274</v>
      </c>
      <c r="D164" s="102"/>
      <c r="E164" s="101"/>
      <c r="F164" s="101" t="s">
        <v>417</v>
      </c>
      <c r="G164" s="102"/>
      <c r="H164" s="102"/>
      <c r="I164" s="120">
        <v>130</v>
      </c>
      <c r="J164" s="105"/>
      <c r="K164" s="105"/>
    </row>
    <row r="165" spans="1:11" ht="15" customHeight="1" x14ac:dyDescent="0.2">
      <c r="A165" s="99">
        <f t="shared" si="0"/>
        <v>161</v>
      </c>
      <c r="B165" s="100"/>
      <c r="C165" s="101" t="s">
        <v>248</v>
      </c>
      <c r="D165" s="102"/>
      <c r="E165" s="101"/>
      <c r="F165" s="101" t="s">
        <v>249</v>
      </c>
      <c r="G165" s="102"/>
      <c r="H165" s="102"/>
      <c r="I165" s="120">
        <v>201</v>
      </c>
      <c r="J165" s="105"/>
      <c r="K165" s="105"/>
    </row>
    <row r="166" spans="1:11" ht="15" customHeight="1" x14ac:dyDescent="0.2">
      <c r="A166" s="99">
        <f t="shared" si="0"/>
        <v>162</v>
      </c>
      <c r="B166" s="100"/>
      <c r="C166" s="101" t="s">
        <v>275</v>
      </c>
      <c r="D166" s="102"/>
      <c r="E166" s="101"/>
      <c r="F166" s="101" t="s">
        <v>198</v>
      </c>
      <c r="G166" s="102"/>
      <c r="H166" s="102"/>
      <c r="I166" s="120">
        <v>133</v>
      </c>
      <c r="J166" s="105"/>
      <c r="K166" s="105"/>
    </row>
    <row r="167" spans="1:11" ht="15" customHeight="1" x14ac:dyDescent="0.2">
      <c r="A167" s="99">
        <f t="shared" si="0"/>
        <v>163</v>
      </c>
      <c r="B167" s="100"/>
      <c r="C167" s="122" t="s">
        <v>276</v>
      </c>
      <c r="D167" s="102"/>
      <c r="E167" s="101"/>
      <c r="F167" s="101" t="s">
        <v>82</v>
      </c>
      <c r="G167" s="102"/>
      <c r="H167" s="102"/>
      <c r="I167" s="120">
        <v>436</v>
      </c>
      <c r="J167" s="105"/>
      <c r="K167" s="105"/>
    </row>
    <row r="168" spans="1:11" ht="15" customHeight="1" x14ac:dyDescent="0.2">
      <c r="A168" s="99">
        <f t="shared" si="0"/>
        <v>164</v>
      </c>
      <c r="B168" s="100"/>
      <c r="C168" s="122" t="s">
        <v>277</v>
      </c>
      <c r="D168" s="102"/>
      <c r="E168" s="101"/>
      <c r="F168" s="101" t="s">
        <v>190</v>
      </c>
      <c r="G168" s="102"/>
      <c r="H168" s="102"/>
      <c r="I168" s="120">
        <v>126</v>
      </c>
      <c r="J168" s="105"/>
      <c r="K168" s="105"/>
    </row>
    <row r="169" spans="1:11" ht="15" customHeight="1" x14ac:dyDescent="0.2">
      <c r="A169" s="99">
        <f t="shared" si="0"/>
        <v>165</v>
      </c>
      <c r="B169" s="100"/>
      <c r="C169" s="122" t="s">
        <v>250</v>
      </c>
      <c r="D169" s="102"/>
      <c r="E169" s="101"/>
      <c r="F169" s="101" t="s">
        <v>203</v>
      </c>
      <c r="G169" s="102"/>
      <c r="H169" s="102"/>
      <c r="I169" s="120">
        <v>95</v>
      </c>
      <c r="J169" s="105"/>
      <c r="K169" s="105"/>
    </row>
    <row r="170" spans="1:11" ht="15" customHeight="1" x14ac:dyDescent="0.2">
      <c r="A170" s="99">
        <f t="shared" si="0"/>
        <v>166</v>
      </c>
      <c r="B170" s="100"/>
      <c r="C170" s="122" t="s">
        <v>278</v>
      </c>
      <c r="D170" s="102"/>
      <c r="E170" s="101"/>
      <c r="F170" s="101" t="s">
        <v>279</v>
      </c>
      <c r="G170" s="102"/>
      <c r="H170" s="102"/>
      <c r="I170" s="120">
        <v>281</v>
      </c>
      <c r="J170" s="91"/>
      <c r="K170" s="105"/>
    </row>
    <row r="171" spans="1:11" ht="15" customHeight="1" x14ac:dyDescent="0.2">
      <c r="A171" s="99">
        <f t="shared" si="0"/>
        <v>167</v>
      </c>
      <c r="B171" s="100"/>
      <c r="C171" s="122" t="s">
        <v>280</v>
      </c>
      <c r="D171" s="102"/>
      <c r="E171" s="101"/>
      <c r="F171" s="101" t="s">
        <v>281</v>
      </c>
      <c r="G171" s="102"/>
      <c r="H171" s="102"/>
      <c r="I171" s="120">
        <v>909</v>
      </c>
      <c r="J171" s="105"/>
      <c r="K171" s="105"/>
    </row>
    <row r="172" spans="1:11" ht="15" customHeight="1" x14ac:dyDescent="0.2">
      <c r="A172" s="99">
        <f t="shared" si="0"/>
        <v>168</v>
      </c>
      <c r="C172" s="122" t="s">
        <v>282</v>
      </c>
      <c r="D172" s="102"/>
      <c r="E172" s="101"/>
      <c r="F172" s="101" t="s">
        <v>421</v>
      </c>
      <c r="G172" s="102"/>
      <c r="H172" s="102"/>
      <c r="I172" s="120">
        <v>258</v>
      </c>
      <c r="J172" s="105"/>
      <c r="K172" s="105"/>
    </row>
    <row r="173" spans="1:11" ht="15" customHeight="1" x14ac:dyDescent="0.2">
      <c r="A173" s="99">
        <f t="shared" si="0"/>
        <v>169</v>
      </c>
      <c r="C173" s="122" t="s">
        <v>284</v>
      </c>
      <c r="D173" s="102"/>
      <c r="E173" s="101"/>
      <c r="F173" s="101" t="s">
        <v>422</v>
      </c>
      <c r="G173" s="102"/>
      <c r="H173" s="102"/>
      <c r="I173" s="120">
        <v>141</v>
      </c>
      <c r="J173" s="105"/>
      <c r="K173" s="105"/>
    </row>
    <row r="174" spans="1:11" ht="15" customHeight="1" x14ac:dyDescent="0.2">
      <c r="A174" s="99">
        <f t="shared" si="0"/>
        <v>170</v>
      </c>
      <c r="C174" s="122" t="s">
        <v>286</v>
      </c>
      <c r="D174" s="102"/>
      <c r="E174" s="101"/>
      <c r="F174" s="101" t="s">
        <v>98</v>
      </c>
      <c r="G174" s="102"/>
      <c r="H174" s="102"/>
      <c r="I174" s="120">
        <v>358</v>
      </c>
      <c r="J174" s="105"/>
      <c r="K174" s="105"/>
    </row>
    <row r="175" spans="1:11" ht="15" customHeight="1" x14ac:dyDescent="0.2">
      <c r="A175" s="99">
        <f t="shared" si="0"/>
        <v>171</v>
      </c>
      <c r="C175" s="122" t="s">
        <v>287</v>
      </c>
      <c r="D175" s="102"/>
      <c r="E175" s="101"/>
      <c r="F175" s="101" t="s">
        <v>98</v>
      </c>
      <c r="G175" s="102"/>
      <c r="H175" s="102"/>
      <c r="I175" s="120">
        <v>151</v>
      </c>
      <c r="J175" s="105"/>
      <c r="K175" s="105"/>
    </row>
    <row r="176" spans="1:11" ht="15" customHeight="1" x14ac:dyDescent="0.2">
      <c r="A176" s="99">
        <f t="shared" si="0"/>
        <v>172</v>
      </c>
      <c r="C176" s="122" t="s">
        <v>288</v>
      </c>
      <c r="D176" s="102"/>
      <c r="E176" s="101"/>
      <c r="F176" s="101" t="s">
        <v>213</v>
      </c>
      <c r="G176" s="102"/>
      <c r="H176" s="102"/>
      <c r="I176" s="120">
        <v>153</v>
      </c>
      <c r="J176" s="105"/>
      <c r="K176" s="105"/>
    </row>
    <row r="177" spans="1:11" ht="15" customHeight="1" x14ac:dyDescent="0.2">
      <c r="A177" s="99">
        <f t="shared" si="0"/>
        <v>173</v>
      </c>
      <c r="C177" s="122" t="s">
        <v>289</v>
      </c>
      <c r="D177" s="102"/>
      <c r="E177" s="101"/>
      <c r="F177" s="101" t="s">
        <v>290</v>
      </c>
      <c r="G177" s="102"/>
      <c r="H177" s="102"/>
      <c r="I177" s="120">
        <v>126</v>
      </c>
      <c r="J177" s="105"/>
      <c r="K177" s="105"/>
    </row>
    <row r="178" spans="1:11" ht="15" customHeight="1" x14ac:dyDescent="0.2">
      <c r="A178" s="99">
        <f t="shared" si="0"/>
        <v>174</v>
      </c>
      <c r="C178" s="122" t="s">
        <v>291</v>
      </c>
      <c r="D178" s="102"/>
      <c r="E178" s="101"/>
      <c r="F178" s="101" t="s">
        <v>423</v>
      </c>
      <c r="G178" s="102"/>
      <c r="H178" s="102"/>
      <c r="I178" s="120">
        <v>120</v>
      </c>
      <c r="J178" s="105"/>
      <c r="K178" s="105"/>
    </row>
    <row r="179" spans="1:11" ht="15" customHeight="1" x14ac:dyDescent="0.2">
      <c r="A179" s="99">
        <f t="shared" si="0"/>
        <v>175</v>
      </c>
      <c r="C179" s="122" t="s">
        <v>293</v>
      </c>
      <c r="D179" s="102"/>
      <c r="E179" s="101"/>
      <c r="F179" s="101" t="s">
        <v>294</v>
      </c>
      <c r="G179" s="102"/>
      <c r="H179" s="102"/>
      <c r="I179" s="120">
        <v>247</v>
      </c>
      <c r="J179" s="105"/>
      <c r="K179" s="105"/>
    </row>
    <row r="180" spans="1:11" ht="15" customHeight="1" x14ac:dyDescent="0.2">
      <c r="A180" s="99">
        <f t="shared" si="0"/>
        <v>176</v>
      </c>
      <c r="C180" s="122" t="s">
        <v>295</v>
      </c>
      <c r="D180" s="102"/>
      <c r="E180" s="101"/>
      <c r="F180" s="101" t="s">
        <v>247</v>
      </c>
      <c r="G180" s="102"/>
      <c r="H180" s="125"/>
      <c r="I180" s="120">
        <v>719</v>
      </c>
      <c r="J180" s="105"/>
      <c r="K180" s="105"/>
    </row>
    <row r="181" spans="1:11" ht="15" customHeight="1" x14ac:dyDescent="0.2">
      <c r="A181" s="99">
        <f t="shared" si="0"/>
        <v>177</v>
      </c>
      <c r="C181" s="122" t="s">
        <v>296</v>
      </c>
      <c r="D181" s="102"/>
      <c r="E181" s="101"/>
      <c r="F181" s="101" t="s">
        <v>203</v>
      </c>
      <c r="G181" s="102"/>
      <c r="H181" s="125"/>
      <c r="I181" s="120">
        <f>ROUNDDOWN(146.1,0)</f>
        <v>146</v>
      </c>
      <c r="J181" s="105"/>
      <c r="K181" s="105"/>
    </row>
    <row r="182" spans="1:11" ht="15" customHeight="1" x14ac:dyDescent="0.2">
      <c r="A182" s="99">
        <f t="shared" si="0"/>
        <v>178</v>
      </c>
      <c r="C182" s="122" t="s">
        <v>297</v>
      </c>
      <c r="D182" s="102"/>
      <c r="E182" s="101"/>
      <c r="F182" s="101" t="s">
        <v>298</v>
      </c>
      <c r="G182" s="102"/>
      <c r="H182" s="125"/>
      <c r="I182" s="120">
        <v>120</v>
      </c>
      <c r="J182" s="105"/>
      <c r="K182" s="105"/>
    </row>
    <row r="183" spans="1:11" ht="15" customHeight="1" x14ac:dyDescent="0.2">
      <c r="A183" s="99">
        <f t="shared" si="0"/>
        <v>179</v>
      </c>
      <c r="C183" s="122" t="s">
        <v>299</v>
      </c>
      <c r="D183" s="102"/>
      <c r="E183" s="101"/>
      <c r="F183" s="101" t="s">
        <v>31</v>
      </c>
      <c r="G183" s="102"/>
      <c r="H183" s="125"/>
      <c r="I183" s="120">
        <v>105</v>
      </c>
      <c r="J183" s="105"/>
      <c r="K183" s="105"/>
    </row>
    <row r="184" spans="1:11" ht="15" customHeight="1" x14ac:dyDescent="0.2">
      <c r="A184" s="99">
        <f t="shared" si="0"/>
        <v>180</v>
      </c>
      <c r="C184" s="122" t="s">
        <v>300</v>
      </c>
      <c r="D184" s="102"/>
      <c r="E184" s="101"/>
      <c r="F184" s="101" t="s">
        <v>301</v>
      </c>
      <c r="G184" s="102"/>
      <c r="H184" s="125"/>
      <c r="I184" s="120">
        <v>118</v>
      </c>
      <c r="J184" s="105"/>
      <c r="K184" s="105"/>
    </row>
    <row r="185" spans="1:11" ht="15" customHeight="1" x14ac:dyDescent="0.2">
      <c r="A185" s="99">
        <f t="shared" si="0"/>
        <v>181</v>
      </c>
      <c r="C185" s="101" t="s">
        <v>324</v>
      </c>
      <c r="D185" s="102"/>
      <c r="E185" s="103"/>
      <c r="F185" s="101" t="s">
        <v>325</v>
      </c>
      <c r="G185" s="102"/>
      <c r="H185" s="102"/>
      <c r="I185" s="120">
        <v>288</v>
      </c>
      <c r="J185" s="105"/>
      <c r="K185" s="105"/>
    </row>
    <row r="186" spans="1:11" ht="15" customHeight="1" x14ac:dyDescent="0.2">
      <c r="A186" s="99">
        <f t="shared" si="0"/>
        <v>182</v>
      </c>
      <c r="C186" s="101" t="s">
        <v>425</v>
      </c>
      <c r="D186" s="102"/>
      <c r="E186" s="103"/>
      <c r="F186" s="101" t="s">
        <v>327</v>
      </c>
      <c r="G186" s="102"/>
      <c r="H186" s="102"/>
      <c r="I186" s="120">
        <v>195</v>
      </c>
      <c r="J186" s="105"/>
      <c r="K186" s="105"/>
    </row>
    <row r="187" spans="1:11" ht="15" customHeight="1" x14ac:dyDescent="0.2">
      <c r="A187" s="99">
        <f t="shared" si="0"/>
        <v>183</v>
      </c>
      <c r="C187" s="101" t="s">
        <v>426</v>
      </c>
      <c r="D187" s="102"/>
      <c r="E187" s="103"/>
      <c r="F187" s="101" t="s">
        <v>180</v>
      </c>
      <c r="G187" s="102"/>
      <c r="H187" s="102"/>
      <c r="I187" s="120">
        <f>ROUNDDOWN(131.28,0)</f>
        <v>131</v>
      </c>
      <c r="J187" s="105"/>
      <c r="K187" s="105"/>
    </row>
    <row r="188" spans="1:11" ht="15" customHeight="1" x14ac:dyDescent="0.2">
      <c r="A188" s="99">
        <f t="shared" si="0"/>
        <v>184</v>
      </c>
      <c r="C188" s="101" t="s">
        <v>427</v>
      </c>
      <c r="D188" s="102"/>
      <c r="E188" s="103"/>
      <c r="F188" s="101" t="s">
        <v>182</v>
      </c>
      <c r="G188" s="102"/>
      <c r="H188" s="102"/>
      <c r="I188" s="120">
        <f>ROUNDDOWN(158.09,0)</f>
        <v>158</v>
      </c>
      <c r="J188" s="105"/>
      <c r="K188" s="105"/>
    </row>
    <row r="189" spans="1:11" ht="15" customHeight="1" x14ac:dyDescent="0.2">
      <c r="A189" s="99">
        <f t="shared" si="0"/>
        <v>185</v>
      </c>
      <c r="C189" s="101" t="s">
        <v>331</v>
      </c>
      <c r="D189" s="102"/>
      <c r="E189" s="103"/>
      <c r="F189" s="101" t="s">
        <v>182</v>
      </c>
      <c r="G189" s="102"/>
      <c r="H189" s="102"/>
      <c r="I189" s="120">
        <v>116</v>
      </c>
      <c r="J189" s="105"/>
      <c r="K189" s="105"/>
    </row>
    <row r="190" spans="1:11" ht="15" customHeight="1" x14ac:dyDescent="0.2">
      <c r="A190" s="99">
        <f t="shared" si="0"/>
        <v>186</v>
      </c>
      <c r="C190" s="101" t="s">
        <v>332</v>
      </c>
      <c r="D190" s="102"/>
      <c r="E190" s="103"/>
      <c r="F190" s="101" t="s">
        <v>187</v>
      </c>
      <c r="G190" s="102"/>
      <c r="H190" s="102"/>
      <c r="I190" s="120">
        <v>132</v>
      </c>
      <c r="J190" s="105"/>
      <c r="K190" s="105"/>
    </row>
    <row r="191" spans="1:11" ht="15" customHeight="1" x14ac:dyDescent="0.2">
      <c r="A191" s="99">
        <f t="shared" si="0"/>
        <v>187</v>
      </c>
      <c r="C191" s="101" t="s">
        <v>333</v>
      </c>
      <c r="D191" s="102"/>
      <c r="E191" s="103"/>
      <c r="F191" s="101" t="s">
        <v>334</v>
      </c>
      <c r="G191" s="102"/>
      <c r="H191" s="102"/>
      <c r="I191" s="120">
        <v>991</v>
      </c>
      <c r="J191" s="105"/>
      <c r="K191" s="105"/>
    </row>
    <row r="192" spans="1:11" ht="15" customHeight="1" x14ac:dyDescent="0.2">
      <c r="A192" s="99">
        <f t="shared" si="0"/>
        <v>188</v>
      </c>
      <c r="C192" s="101" t="s">
        <v>335</v>
      </c>
      <c r="D192" s="102"/>
      <c r="E192" s="103"/>
      <c r="F192" s="101" t="s">
        <v>185</v>
      </c>
      <c r="G192" s="102"/>
      <c r="H192" s="102"/>
      <c r="I192" s="120">
        <v>149</v>
      </c>
      <c r="J192" s="105"/>
      <c r="K192" s="105"/>
    </row>
    <row r="193" spans="1:12" ht="15" customHeight="1" x14ac:dyDescent="0.2">
      <c r="A193" s="99">
        <f t="shared" si="0"/>
        <v>189</v>
      </c>
      <c r="C193" s="101" t="s">
        <v>336</v>
      </c>
      <c r="D193" s="101"/>
      <c r="E193" s="103"/>
      <c r="F193" s="101" t="s">
        <v>82</v>
      </c>
      <c r="G193" s="102"/>
      <c r="H193" s="102"/>
      <c r="I193" s="120">
        <f>ROUNDDOWN(103.21,0)</f>
        <v>103</v>
      </c>
      <c r="J193" s="91"/>
      <c r="K193" s="105"/>
    </row>
    <row r="194" spans="1:12" ht="15" customHeight="1" x14ac:dyDescent="0.2">
      <c r="A194" s="99">
        <f t="shared" si="0"/>
        <v>190</v>
      </c>
      <c r="C194" s="101" t="s">
        <v>337</v>
      </c>
      <c r="D194" s="102"/>
      <c r="E194" s="101"/>
      <c r="F194" s="101" t="s">
        <v>428</v>
      </c>
      <c r="G194" s="102"/>
      <c r="H194" s="102"/>
      <c r="I194" s="120">
        <v>3512</v>
      </c>
      <c r="J194" s="91"/>
      <c r="K194" s="105"/>
    </row>
    <row r="195" spans="1:12" ht="15" customHeight="1" x14ac:dyDescent="0.2">
      <c r="A195" s="99">
        <f t="shared" si="0"/>
        <v>191</v>
      </c>
      <c r="B195" s="100"/>
      <c r="C195" s="101" t="s">
        <v>339</v>
      </c>
      <c r="D195" s="102"/>
      <c r="E195" s="101"/>
      <c r="F195" s="101" t="s">
        <v>140</v>
      </c>
      <c r="G195" s="102"/>
      <c r="H195" s="102"/>
      <c r="I195" s="120">
        <v>182</v>
      </c>
      <c r="J195" s="105"/>
      <c r="K195" s="105"/>
      <c r="L195" s="105"/>
    </row>
    <row r="196" spans="1:12" ht="15" customHeight="1" x14ac:dyDescent="0.2">
      <c r="A196" s="99">
        <f t="shared" si="0"/>
        <v>192</v>
      </c>
      <c r="B196" s="100"/>
      <c r="C196" s="101" t="s">
        <v>340</v>
      </c>
      <c r="D196" s="102"/>
      <c r="E196" s="101"/>
      <c r="F196" s="101" t="s">
        <v>203</v>
      </c>
      <c r="G196" s="102"/>
      <c r="H196" s="102"/>
      <c r="I196" s="120">
        <v>105</v>
      </c>
      <c r="J196" s="105"/>
      <c r="K196" s="105"/>
      <c r="L196" s="105"/>
    </row>
    <row r="197" spans="1:12" s="7" customFormat="1" ht="15" customHeight="1" x14ac:dyDescent="0.2">
      <c r="A197" s="99">
        <f t="shared" si="0"/>
        <v>193</v>
      </c>
      <c r="B197" s="16"/>
      <c r="C197" s="17" t="s">
        <v>431</v>
      </c>
      <c r="D197" s="18"/>
      <c r="E197" s="17"/>
      <c r="F197" s="17" t="s">
        <v>432</v>
      </c>
      <c r="G197" s="18"/>
      <c r="H197" s="17"/>
      <c r="I197" s="74">
        <v>126</v>
      </c>
      <c r="J197" s="21"/>
      <c r="K197" s="21"/>
      <c r="L197" s="21"/>
    </row>
    <row r="198" spans="1:12" s="7" customFormat="1" ht="15" customHeight="1" x14ac:dyDescent="0.2">
      <c r="A198" s="63">
        <f t="shared" si="0"/>
        <v>194</v>
      </c>
      <c r="B198" s="16"/>
      <c r="C198" s="17" t="s">
        <v>433</v>
      </c>
      <c r="D198" s="18"/>
      <c r="E198" s="17"/>
      <c r="F198" s="17" t="s">
        <v>432</v>
      </c>
      <c r="G198" s="18"/>
      <c r="H198" s="17"/>
      <c r="I198" s="74">
        <v>174</v>
      </c>
      <c r="J198" s="21"/>
      <c r="K198" s="21"/>
      <c r="L198" s="21"/>
    </row>
    <row r="199" spans="1:12" s="7" customFormat="1" ht="15" customHeight="1" x14ac:dyDescent="0.2">
      <c r="A199" s="135">
        <f t="shared" si="0"/>
        <v>195</v>
      </c>
      <c r="B199" s="136"/>
      <c r="C199" s="138" t="s">
        <v>305</v>
      </c>
      <c r="D199" s="137"/>
      <c r="E199" s="138"/>
      <c r="F199" s="138" t="s">
        <v>315</v>
      </c>
      <c r="G199" s="137"/>
      <c r="H199" s="138"/>
      <c r="I199" s="139">
        <v>121</v>
      </c>
      <c r="J199" s="21"/>
      <c r="K199" s="21"/>
      <c r="L199" s="21"/>
    </row>
    <row r="200" spans="1:12" ht="15" customHeight="1" x14ac:dyDescent="0.2">
      <c r="A200" s="66"/>
      <c r="B200" s="57"/>
      <c r="C200" s="58" t="s">
        <v>343</v>
      </c>
      <c r="D200" s="65"/>
      <c r="E200" s="57"/>
      <c r="F200" s="58"/>
      <c r="G200" s="65"/>
      <c r="H200" s="58"/>
      <c r="I200" s="140">
        <f>SUM(I5:I199)</f>
        <v>876402</v>
      </c>
    </row>
    <row r="201" spans="1:12" ht="15" customHeight="1" x14ac:dyDescent="0.2">
      <c r="A201" s="7"/>
      <c r="B201" s="134" t="s">
        <v>434</v>
      </c>
      <c r="C201" s="7"/>
      <c r="D201" s="7"/>
      <c r="E201" s="7"/>
      <c r="F201" s="7"/>
      <c r="G201" s="7"/>
      <c r="H201" s="7"/>
      <c r="I201" s="41"/>
    </row>
    <row r="215" spans="9:9" x14ac:dyDescent="0.2">
      <c r="I215" s="91"/>
    </row>
    <row r="218" spans="9:9" x14ac:dyDescent="0.2">
      <c r="I218" s="91"/>
    </row>
    <row r="219" spans="9:9" x14ac:dyDescent="0.2">
      <c r="I219" s="91"/>
    </row>
  </sheetData>
  <mergeCells count="3">
    <mergeCell ref="A3:F3"/>
    <mergeCell ref="B4:D4"/>
    <mergeCell ref="E4:G4"/>
  </mergeCells>
  <phoneticPr fontId="3"/>
  <pageMargins left="0.70866141732283472" right="0.70866141732283472" top="0.74803149606299213" bottom="0.74803149606299213" header="0.31496062992125984" footer="0.31496062992125984"/>
  <pageSetup paperSize="9" scale="89" orientation="portrait" r:id="rId1"/>
  <rowBreaks count="3" manualBreakCount="3">
    <brk id="54" max="16383" man="1"/>
    <brk id="104" max="16383" man="1"/>
    <brk id="15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18"/>
  <sheetViews>
    <sheetView view="pageBreakPreview" zoomScale="90" zoomScaleNormal="100" zoomScaleSheetLayoutView="90" workbookViewId="0"/>
  </sheetViews>
  <sheetFormatPr defaultRowHeight="12" x14ac:dyDescent="0.2"/>
  <cols>
    <col min="1" max="1" width="5.19921875" style="91" customWidth="1"/>
    <col min="2" max="2" width="2.69921875" style="91" customWidth="1"/>
    <col min="3" max="3" width="15.69921875" style="91" customWidth="1"/>
    <col min="4" max="5" width="2.69921875" style="91" customWidth="1"/>
    <col min="6" max="6" width="15.69921875" style="91" customWidth="1"/>
    <col min="7" max="8" width="2.69921875" style="91" customWidth="1"/>
    <col min="9" max="9" width="19.69921875" style="133" customWidth="1"/>
    <col min="10" max="10" width="7.796875" style="133" bestFit="1" customWidth="1"/>
    <col min="11" max="11" width="2.296875" style="133" customWidth="1"/>
    <col min="12" max="12" width="24.69921875" style="91" customWidth="1"/>
    <col min="13" max="13" width="2.59765625" style="91" customWidth="1"/>
    <col min="14" max="14" width="2.796875" style="91" customWidth="1"/>
    <col min="15" max="15" width="8.796875" style="91" customWidth="1"/>
    <col min="16" max="16" width="2.19921875" style="91" customWidth="1"/>
    <col min="17" max="17" width="1.8984375" style="91" customWidth="1"/>
    <col min="18" max="16384" width="8.796875" style="91"/>
  </cols>
  <sheetData>
    <row r="1" spans="1:11" s="87" customFormat="1" ht="18" customHeight="1" x14ac:dyDescent="0.2">
      <c r="A1" s="85" t="s">
        <v>0</v>
      </c>
      <c r="B1" s="86"/>
      <c r="C1" s="86"/>
      <c r="D1" s="86"/>
      <c r="E1" s="86"/>
      <c r="I1" s="88" t="s">
        <v>435</v>
      </c>
      <c r="J1" s="89"/>
      <c r="K1" s="89"/>
    </row>
    <row r="2" spans="1:11" ht="15" customHeight="1" x14ac:dyDescent="0.2">
      <c r="A2" s="90"/>
      <c r="B2" s="90"/>
      <c r="C2" s="90"/>
      <c r="D2" s="90"/>
      <c r="E2" s="90"/>
      <c r="I2" s="92" t="s">
        <v>348</v>
      </c>
      <c r="J2" s="93"/>
      <c r="K2" s="93"/>
    </row>
    <row r="3" spans="1:11" ht="15" customHeight="1" x14ac:dyDescent="0.2">
      <c r="A3" s="239"/>
      <c r="B3" s="239"/>
      <c r="C3" s="239"/>
      <c r="D3" s="239"/>
      <c r="E3" s="239"/>
      <c r="F3" s="239"/>
      <c r="I3" s="92"/>
      <c r="J3" s="93"/>
      <c r="K3" s="93"/>
    </row>
    <row r="4" spans="1:11" s="98" customFormat="1" ht="18" customHeight="1" x14ac:dyDescent="0.2">
      <c r="A4" s="94" t="s">
        <v>3</v>
      </c>
      <c r="B4" s="243" t="s">
        <v>4</v>
      </c>
      <c r="C4" s="244"/>
      <c r="D4" s="245"/>
      <c r="E4" s="243" t="s">
        <v>5</v>
      </c>
      <c r="F4" s="244"/>
      <c r="G4" s="245"/>
      <c r="H4" s="95"/>
      <c r="I4" s="96" t="s">
        <v>6</v>
      </c>
      <c r="J4" s="97"/>
      <c r="K4" s="97"/>
    </row>
    <row r="5" spans="1:11" ht="15" customHeight="1" x14ac:dyDescent="0.2">
      <c r="A5" s="99">
        <v>1</v>
      </c>
      <c r="B5" s="100"/>
      <c r="C5" s="101" t="s">
        <v>7</v>
      </c>
      <c r="D5" s="102"/>
      <c r="E5" s="103"/>
      <c r="F5" s="101" t="s">
        <v>357</v>
      </c>
      <c r="G5" s="102"/>
      <c r="H5" s="101"/>
      <c r="I5" s="104">
        <v>2508</v>
      </c>
      <c r="J5" s="105"/>
      <c r="K5" s="105"/>
    </row>
    <row r="6" spans="1:11" ht="15" customHeight="1" x14ac:dyDescent="0.2">
      <c r="A6" s="99">
        <v>2</v>
      </c>
      <c r="B6" s="100"/>
      <c r="C6" s="101" t="s">
        <v>9</v>
      </c>
      <c r="D6" s="102"/>
      <c r="E6" s="103"/>
      <c r="F6" s="101" t="s">
        <v>358</v>
      </c>
      <c r="G6" s="102"/>
      <c r="H6" s="101"/>
      <c r="I6" s="104">
        <v>6974</v>
      </c>
      <c r="J6" s="105"/>
      <c r="K6" s="105"/>
    </row>
    <row r="7" spans="1:11" ht="15" customHeight="1" x14ac:dyDescent="0.2">
      <c r="A7" s="99">
        <v>3</v>
      </c>
      <c r="B7" s="100"/>
      <c r="C7" s="101" t="s">
        <v>11</v>
      </c>
      <c r="D7" s="102"/>
      <c r="E7" s="103"/>
      <c r="F7" s="101" t="s">
        <v>359</v>
      </c>
      <c r="G7" s="102"/>
      <c r="H7" s="101"/>
      <c r="I7" s="104">
        <v>1369</v>
      </c>
      <c r="J7" s="105"/>
      <c r="K7" s="105"/>
    </row>
    <row r="8" spans="1:11" ht="15" customHeight="1" x14ac:dyDescent="0.2">
      <c r="A8" s="99">
        <v>4</v>
      </c>
      <c r="B8" s="100"/>
      <c r="C8" s="101" t="s">
        <v>13</v>
      </c>
      <c r="D8" s="102"/>
      <c r="E8" s="103"/>
      <c r="F8" s="101" t="s">
        <v>360</v>
      </c>
      <c r="G8" s="102"/>
      <c r="H8" s="101"/>
      <c r="I8" s="104">
        <v>2580</v>
      </c>
      <c r="J8" s="105"/>
      <c r="K8" s="105"/>
    </row>
    <row r="9" spans="1:11" ht="15" customHeight="1" x14ac:dyDescent="0.2">
      <c r="A9" s="99">
        <v>5</v>
      </c>
      <c r="B9" s="100"/>
      <c r="C9" s="101" t="s">
        <v>15</v>
      </c>
      <c r="D9" s="102"/>
      <c r="E9" s="103"/>
      <c r="F9" s="101" t="s">
        <v>361</v>
      </c>
      <c r="G9" s="102"/>
      <c r="H9" s="101"/>
      <c r="I9" s="104">
        <v>1818</v>
      </c>
      <c r="J9" s="105"/>
      <c r="K9" s="105"/>
    </row>
    <row r="10" spans="1:11" ht="15" customHeight="1" x14ac:dyDescent="0.2">
      <c r="A10" s="99">
        <v>6</v>
      </c>
      <c r="B10" s="100"/>
      <c r="C10" s="101" t="s">
        <v>17</v>
      </c>
      <c r="D10" s="102"/>
      <c r="E10" s="103"/>
      <c r="F10" s="101" t="s">
        <v>362</v>
      </c>
      <c r="G10" s="102"/>
      <c r="H10" s="101"/>
      <c r="I10" s="104">
        <v>2322</v>
      </c>
      <c r="J10" s="105"/>
      <c r="K10" s="105"/>
    </row>
    <row r="11" spans="1:11" ht="15" customHeight="1" x14ac:dyDescent="0.2">
      <c r="A11" s="99">
        <v>7</v>
      </c>
      <c r="B11" s="100"/>
      <c r="C11" s="101" t="s">
        <v>19</v>
      </c>
      <c r="D11" s="102"/>
      <c r="E11" s="103"/>
      <c r="F11" s="101" t="s">
        <v>362</v>
      </c>
      <c r="G11" s="102"/>
      <c r="H11" s="101"/>
      <c r="I11" s="104">
        <v>2384</v>
      </c>
      <c r="J11" s="105"/>
      <c r="K11" s="105"/>
    </row>
    <row r="12" spans="1:11" ht="15" customHeight="1" x14ac:dyDescent="0.2">
      <c r="A12" s="99">
        <v>8</v>
      </c>
      <c r="B12" s="100"/>
      <c r="C12" s="101" t="s">
        <v>20</v>
      </c>
      <c r="D12" s="102"/>
      <c r="E12" s="103"/>
      <c r="F12" s="101" t="s">
        <v>363</v>
      </c>
      <c r="G12" s="102"/>
      <c r="H12" s="101"/>
      <c r="I12" s="104">
        <v>1195</v>
      </c>
      <c r="J12" s="105"/>
      <c r="K12" s="105"/>
    </row>
    <row r="13" spans="1:11" ht="15" customHeight="1" x14ac:dyDescent="0.2">
      <c r="A13" s="99">
        <v>9</v>
      </c>
      <c r="B13" s="100"/>
      <c r="C13" s="101" t="s">
        <v>22</v>
      </c>
      <c r="D13" s="102"/>
      <c r="E13" s="103"/>
      <c r="F13" s="101" t="s">
        <v>363</v>
      </c>
      <c r="G13" s="102"/>
      <c r="H13" s="101"/>
      <c r="I13" s="104">
        <v>1195</v>
      </c>
      <c r="J13" s="105"/>
      <c r="K13" s="105"/>
    </row>
    <row r="14" spans="1:11" ht="15" customHeight="1" x14ac:dyDescent="0.2">
      <c r="A14" s="99">
        <v>10</v>
      </c>
      <c r="B14" s="100"/>
      <c r="C14" s="101" t="s">
        <v>23</v>
      </c>
      <c r="D14" s="102"/>
      <c r="E14" s="103"/>
      <c r="F14" s="101" t="s">
        <v>364</v>
      </c>
      <c r="G14" s="102"/>
      <c r="H14" s="101"/>
      <c r="I14" s="104">
        <v>6586</v>
      </c>
      <c r="J14" s="105"/>
      <c r="K14" s="105"/>
    </row>
    <row r="15" spans="1:11" ht="15" customHeight="1" x14ac:dyDescent="0.2">
      <c r="A15" s="99">
        <v>11</v>
      </c>
      <c r="B15" s="100"/>
      <c r="C15" s="101" t="s">
        <v>25</v>
      </c>
      <c r="D15" s="102"/>
      <c r="E15" s="103"/>
      <c r="F15" s="101" t="s">
        <v>364</v>
      </c>
      <c r="G15" s="102"/>
      <c r="H15" s="101"/>
      <c r="I15" s="104">
        <v>2694</v>
      </c>
      <c r="J15" s="105"/>
      <c r="K15" s="105"/>
    </row>
    <row r="16" spans="1:11" ht="15" customHeight="1" x14ac:dyDescent="0.2">
      <c r="A16" s="99">
        <v>12</v>
      </c>
      <c r="B16" s="100"/>
      <c r="C16" s="101" t="s">
        <v>26</v>
      </c>
      <c r="D16" s="102"/>
      <c r="E16" s="103"/>
      <c r="F16" s="101" t="s">
        <v>365</v>
      </c>
      <c r="G16" s="102"/>
      <c r="H16" s="101"/>
      <c r="I16" s="104">
        <v>3067</v>
      </c>
      <c r="J16" s="105"/>
      <c r="K16" s="105"/>
    </row>
    <row r="17" spans="1:11" ht="15" customHeight="1" x14ac:dyDescent="0.2">
      <c r="A17" s="99">
        <v>13</v>
      </c>
      <c r="B17" s="100"/>
      <c r="C17" s="101" t="s">
        <v>28</v>
      </c>
      <c r="D17" s="102"/>
      <c r="E17" s="103"/>
      <c r="F17" s="101" t="s">
        <v>366</v>
      </c>
      <c r="G17" s="102"/>
      <c r="H17" s="101"/>
      <c r="I17" s="104">
        <v>2506</v>
      </c>
      <c r="J17" s="105"/>
      <c r="K17" s="105"/>
    </row>
    <row r="18" spans="1:11" ht="15" customHeight="1" x14ac:dyDescent="0.2">
      <c r="A18" s="99">
        <v>14</v>
      </c>
      <c r="B18" s="100"/>
      <c r="C18" s="101" t="s">
        <v>30</v>
      </c>
      <c r="D18" s="102"/>
      <c r="E18" s="103"/>
      <c r="F18" s="101" t="s">
        <v>31</v>
      </c>
      <c r="G18" s="102"/>
      <c r="H18" s="101"/>
      <c r="I18" s="104">
        <v>5583</v>
      </c>
      <c r="J18" s="105"/>
      <c r="K18" s="105"/>
    </row>
    <row r="19" spans="1:11" ht="15" customHeight="1" x14ac:dyDescent="0.2">
      <c r="A19" s="99">
        <v>15</v>
      </c>
      <c r="B19" s="100"/>
      <c r="C19" s="101" t="s">
        <v>32</v>
      </c>
      <c r="D19" s="102"/>
      <c r="E19" s="103"/>
      <c r="F19" s="101" t="s">
        <v>367</v>
      </c>
      <c r="G19" s="102"/>
      <c r="H19" s="101"/>
      <c r="I19" s="104">
        <v>896</v>
      </c>
      <c r="J19" s="105"/>
      <c r="K19" s="105"/>
    </row>
    <row r="20" spans="1:11" ht="15" customHeight="1" x14ac:dyDescent="0.2">
      <c r="A20" s="99">
        <v>16</v>
      </c>
      <c r="B20" s="100"/>
      <c r="C20" s="101" t="s">
        <v>34</v>
      </c>
      <c r="D20" s="102"/>
      <c r="E20" s="103"/>
      <c r="F20" s="101" t="s">
        <v>368</v>
      </c>
      <c r="G20" s="102"/>
      <c r="H20" s="101"/>
      <c r="I20" s="104">
        <v>1509</v>
      </c>
      <c r="J20" s="105"/>
      <c r="K20" s="105"/>
    </row>
    <row r="21" spans="1:11" ht="15" customHeight="1" x14ac:dyDescent="0.2">
      <c r="A21" s="99">
        <v>17</v>
      </c>
      <c r="B21" s="100"/>
      <c r="C21" s="101" t="s">
        <v>36</v>
      </c>
      <c r="D21" s="102"/>
      <c r="E21" s="103"/>
      <c r="F21" s="101" t="s">
        <v>368</v>
      </c>
      <c r="G21" s="102"/>
      <c r="H21" s="101"/>
      <c r="I21" s="104">
        <v>3900</v>
      </c>
      <c r="J21" s="105"/>
      <c r="K21" s="105"/>
    </row>
    <row r="22" spans="1:11" ht="15" customHeight="1" x14ac:dyDescent="0.2">
      <c r="A22" s="99">
        <v>18</v>
      </c>
      <c r="B22" s="100"/>
      <c r="C22" s="101" t="s">
        <v>37</v>
      </c>
      <c r="D22" s="102"/>
      <c r="E22" s="103"/>
      <c r="F22" s="101" t="s">
        <v>369</v>
      </c>
      <c r="G22" s="102"/>
      <c r="H22" s="101"/>
      <c r="I22" s="104">
        <v>968</v>
      </c>
      <c r="J22" s="105"/>
      <c r="K22" s="105"/>
    </row>
    <row r="23" spans="1:11" ht="15" customHeight="1" x14ac:dyDescent="0.2">
      <c r="A23" s="99">
        <v>19</v>
      </c>
      <c r="B23" s="100"/>
      <c r="C23" s="101" t="s">
        <v>39</v>
      </c>
      <c r="D23" s="102"/>
      <c r="E23" s="103"/>
      <c r="F23" s="101" t="s">
        <v>370</v>
      </c>
      <c r="G23" s="102"/>
      <c r="H23" s="101"/>
      <c r="I23" s="104">
        <v>2278</v>
      </c>
      <c r="J23" s="105"/>
      <c r="K23" s="105"/>
    </row>
    <row r="24" spans="1:11" ht="15" customHeight="1" x14ac:dyDescent="0.2">
      <c r="A24" s="99">
        <v>20</v>
      </c>
      <c r="B24" s="100"/>
      <c r="C24" s="101" t="s">
        <v>41</v>
      </c>
      <c r="D24" s="102"/>
      <c r="E24" s="103"/>
      <c r="F24" s="101" t="s">
        <v>371</v>
      </c>
      <c r="G24" s="102"/>
      <c r="H24" s="101"/>
      <c r="I24" s="104">
        <v>1974</v>
      </c>
      <c r="J24" s="105"/>
      <c r="K24" s="105"/>
    </row>
    <row r="25" spans="1:11" ht="15" customHeight="1" x14ac:dyDescent="0.2">
      <c r="A25" s="99">
        <v>21</v>
      </c>
      <c r="B25" s="100"/>
      <c r="C25" s="101" t="s">
        <v>43</v>
      </c>
      <c r="D25" s="102"/>
      <c r="E25" s="103"/>
      <c r="F25" s="101" t="s">
        <v>372</v>
      </c>
      <c r="G25" s="102"/>
      <c r="H25" s="101"/>
      <c r="I25" s="104">
        <v>1818</v>
      </c>
      <c r="J25" s="105"/>
      <c r="K25" s="105"/>
    </row>
    <row r="26" spans="1:11" ht="15" customHeight="1" x14ac:dyDescent="0.2">
      <c r="A26" s="99">
        <v>22</v>
      </c>
      <c r="B26" s="100"/>
      <c r="C26" s="101" t="s">
        <v>45</v>
      </c>
      <c r="D26" s="102"/>
      <c r="E26" s="103"/>
      <c r="F26" s="101" t="s">
        <v>373</v>
      </c>
      <c r="G26" s="102"/>
      <c r="H26" s="101"/>
      <c r="I26" s="104">
        <v>1654</v>
      </c>
      <c r="J26" s="105"/>
      <c r="K26" s="105"/>
    </row>
    <row r="27" spans="1:11" ht="15" customHeight="1" x14ac:dyDescent="0.2">
      <c r="A27" s="99">
        <v>23</v>
      </c>
      <c r="B27" s="100"/>
      <c r="C27" s="101" t="s">
        <v>47</v>
      </c>
      <c r="D27" s="102"/>
      <c r="E27" s="103"/>
      <c r="F27" s="101" t="s">
        <v>374</v>
      </c>
      <c r="G27" s="102"/>
      <c r="H27" s="101"/>
      <c r="I27" s="104">
        <v>2704</v>
      </c>
      <c r="J27" s="105"/>
      <c r="K27" s="105"/>
    </row>
    <row r="28" spans="1:11" ht="15" customHeight="1" x14ac:dyDescent="0.2">
      <c r="A28" s="99">
        <v>24</v>
      </c>
      <c r="B28" s="100"/>
      <c r="C28" s="101" t="s">
        <v>49</v>
      </c>
      <c r="D28" s="102"/>
      <c r="E28" s="103"/>
      <c r="F28" s="101" t="s">
        <v>50</v>
      </c>
      <c r="G28" s="102"/>
      <c r="H28" s="101"/>
      <c r="I28" s="104">
        <v>1411</v>
      </c>
      <c r="J28" s="105"/>
      <c r="K28" s="105"/>
    </row>
    <row r="29" spans="1:11" ht="15" customHeight="1" x14ac:dyDescent="0.2">
      <c r="A29" s="99">
        <v>25</v>
      </c>
      <c r="B29" s="100"/>
      <c r="C29" s="101" t="s">
        <v>51</v>
      </c>
      <c r="D29" s="102"/>
      <c r="E29" s="103"/>
      <c r="F29" s="101" t="s">
        <v>52</v>
      </c>
      <c r="G29" s="102"/>
      <c r="H29" s="101"/>
      <c r="I29" s="104">
        <v>1295</v>
      </c>
      <c r="J29" s="105"/>
      <c r="K29" s="105"/>
    </row>
    <row r="30" spans="1:11" ht="15" customHeight="1" x14ac:dyDescent="0.2">
      <c r="A30" s="99">
        <v>26</v>
      </c>
      <c r="B30" s="100"/>
      <c r="C30" s="101" t="s">
        <v>53</v>
      </c>
      <c r="D30" s="102"/>
      <c r="E30" s="103"/>
      <c r="F30" s="101" t="s">
        <v>358</v>
      </c>
      <c r="G30" s="102"/>
      <c r="H30" s="101"/>
      <c r="I30" s="104">
        <v>3020</v>
      </c>
      <c r="J30" s="105"/>
      <c r="K30" s="105"/>
    </row>
    <row r="31" spans="1:11" ht="15" customHeight="1" x14ac:dyDescent="0.2">
      <c r="A31" s="99">
        <v>27</v>
      </c>
      <c r="B31" s="100"/>
      <c r="C31" s="101" t="s">
        <v>54</v>
      </c>
      <c r="D31" s="102"/>
      <c r="E31" s="103"/>
      <c r="F31" s="101" t="s">
        <v>375</v>
      </c>
      <c r="G31" s="102"/>
      <c r="H31" s="101"/>
      <c r="I31" s="104">
        <v>4959</v>
      </c>
      <c r="J31" s="105"/>
      <c r="K31" s="105"/>
    </row>
    <row r="32" spans="1:11" ht="15" customHeight="1" x14ac:dyDescent="0.2">
      <c r="A32" s="99">
        <v>28</v>
      </c>
      <c r="B32" s="100"/>
      <c r="C32" s="101" t="s">
        <v>376</v>
      </c>
      <c r="D32" s="102"/>
      <c r="E32" s="103"/>
      <c r="F32" s="101" t="s">
        <v>377</v>
      </c>
      <c r="G32" s="102"/>
      <c r="H32" s="101"/>
      <c r="I32" s="104">
        <v>2942</v>
      </c>
      <c r="J32" s="105"/>
      <c r="K32" s="105"/>
    </row>
    <row r="33" spans="1:11" ht="15" customHeight="1" x14ac:dyDescent="0.2">
      <c r="A33" s="99">
        <v>29</v>
      </c>
      <c r="B33" s="100"/>
      <c r="C33" s="101" t="s">
        <v>58</v>
      </c>
      <c r="D33" s="102"/>
      <c r="E33" s="103"/>
      <c r="F33" s="101" t="s">
        <v>378</v>
      </c>
      <c r="G33" s="102"/>
      <c r="H33" s="101"/>
      <c r="I33" s="104">
        <v>2199</v>
      </c>
      <c r="J33" s="105"/>
      <c r="K33" s="105"/>
    </row>
    <row r="34" spans="1:11" ht="15" customHeight="1" x14ac:dyDescent="0.2">
      <c r="A34" s="99">
        <v>30</v>
      </c>
      <c r="B34" s="100"/>
      <c r="C34" s="101" t="s">
        <v>60</v>
      </c>
      <c r="D34" s="102"/>
      <c r="E34" s="103"/>
      <c r="F34" s="101" t="s">
        <v>61</v>
      </c>
      <c r="G34" s="102"/>
      <c r="H34" s="101"/>
      <c r="I34" s="104">
        <v>3467</v>
      </c>
      <c r="J34" s="105"/>
      <c r="K34" s="105"/>
    </row>
    <row r="35" spans="1:11" ht="15" customHeight="1" x14ac:dyDescent="0.2">
      <c r="A35" s="99">
        <v>31</v>
      </c>
      <c r="B35" s="100"/>
      <c r="C35" s="101" t="s">
        <v>62</v>
      </c>
      <c r="D35" s="102"/>
      <c r="E35" s="103"/>
      <c r="F35" s="101" t="s">
        <v>31</v>
      </c>
      <c r="G35" s="102"/>
      <c r="H35" s="101"/>
      <c r="I35" s="104">
        <v>640</v>
      </c>
      <c r="J35" s="105"/>
      <c r="K35" s="105"/>
    </row>
    <row r="36" spans="1:11" ht="15" customHeight="1" x14ac:dyDescent="0.2">
      <c r="A36" s="99">
        <v>32</v>
      </c>
      <c r="B36" s="100"/>
      <c r="C36" s="101" t="s">
        <v>63</v>
      </c>
      <c r="D36" s="102"/>
      <c r="E36" s="103"/>
      <c r="F36" s="101" t="s">
        <v>31</v>
      </c>
      <c r="G36" s="102"/>
      <c r="H36" s="101"/>
      <c r="I36" s="104">
        <v>1242</v>
      </c>
      <c r="J36" s="105"/>
      <c r="K36" s="105"/>
    </row>
    <row r="37" spans="1:11" ht="15" customHeight="1" x14ac:dyDescent="0.2">
      <c r="A37" s="99">
        <v>33</v>
      </c>
      <c r="B37" s="100"/>
      <c r="C37" s="101" t="s">
        <v>64</v>
      </c>
      <c r="D37" s="102"/>
      <c r="E37" s="103"/>
      <c r="F37" s="101" t="s">
        <v>379</v>
      </c>
      <c r="G37" s="102"/>
      <c r="H37" s="101"/>
      <c r="I37" s="104">
        <v>528</v>
      </c>
      <c r="J37" s="105"/>
      <c r="K37" s="105"/>
    </row>
    <row r="38" spans="1:11" ht="15" customHeight="1" x14ac:dyDescent="0.2">
      <c r="A38" s="99">
        <v>34</v>
      </c>
      <c r="B38" s="100"/>
      <c r="C38" s="101" t="s">
        <v>66</v>
      </c>
      <c r="D38" s="102"/>
      <c r="E38" s="103"/>
      <c r="F38" s="101" t="s">
        <v>380</v>
      </c>
      <c r="G38" s="102"/>
      <c r="H38" s="101"/>
      <c r="I38" s="104">
        <v>3813</v>
      </c>
      <c r="J38" s="105"/>
      <c r="K38" s="105"/>
    </row>
    <row r="39" spans="1:11" ht="15" customHeight="1" x14ac:dyDescent="0.2">
      <c r="A39" s="99">
        <v>35</v>
      </c>
      <c r="B39" s="100"/>
      <c r="C39" s="101" t="s">
        <v>68</v>
      </c>
      <c r="D39" s="102"/>
      <c r="E39" s="103"/>
      <c r="F39" s="101" t="s">
        <v>52</v>
      </c>
      <c r="G39" s="102"/>
      <c r="H39" s="101"/>
      <c r="I39" s="104">
        <v>3165</v>
      </c>
      <c r="J39" s="105"/>
      <c r="K39" s="105"/>
    </row>
    <row r="40" spans="1:11" ht="15" customHeight="1" x14ac:dyDescent="0.2">
      <c r="A40" s="99">
        <v>36</v>
      </c>
      <c r="B40" s="100"/>
      <c r="C40" s="101" t="s">
        <v>69</v>
      </c>
      <c r="D40" s="102"/>
      <c r="E40" s="103"/>
      <c r="F40" s="101" t="s">
        <v>381</v>
      </c>
      <c r="G40" s="102"/>
      <c r="H40" s="101"/>
      <c r="I40" s="104">
        <v>2216</v>
      </c>
      <c r="J40" s="105"/>
      <c r="K40" s="105"/>
    </row>
    <row r="41" spans="1:11" ht="15" customHeight="1" x14ac:dyDescent="0.2">
      <c r="A41" s="99">
        <v>37</v>
      </c>
      <c r="B41" s="100"/>
      <c r="C41" s="101" t="s">
        <v>71</v>
      </c>
      <c r="D41" s="102"/>
      <c r="E41" s="103"/>
      <c r="F41" s="101" t="s">
        <v>381</v>
      </c>
      <c r="G41" s="102"/>
      <c r="H41" s="101"/>
      <c r="I41" s="104">
        <v>6246</v>
      </c>
      <c r="J41" s="105"/>
      <c r="K41" s="105"/>
    </row>
    <row r="42" spans="1:11" ht="15" customHeight="1" x14ac:dyDescent="0.2">
      <c r="A42" s="99">
        <v>38</v>
      </c>
      <c r="B42" s="100"/>
      <c r="C42" s="101" t="s">
        <v>72</v>
      </c>
      <c r="D42" s="102"/>
      <c r="E42" s="103"/>
      <c r="F42" s="101" t="s">
        <v>61</v>
      </c>
      <c r="G42" s="102"/>
      <c r="H42" s="101"/>
      <c r="I42" s="104">
        <v>1673</v>
      </c>
      <c r="J42" s="105"/>
      <c r="K42" s="105"/>
    </row>
    <row r="43" spans="1:11" ht="15" customHeight="1" x14ac:dyDescent="0.2">
      <c r="A43" s="99">
        <v>39</v>
      </c>
      <c r="B43" s="100"/>
      <c r="C43" s="101" t="s">
        <v>73</v>
      </c>
      <c r="D43" s="102"/>
      <c r="E43" s="103"/>
      <c r="F43" s="101" t="s">
        <v>74</v>
      </c>
      <c r="G43" s="102"/>
      <c r="H43" s="101"/>
      <c r="I43" s="104">
        <v>1424</v>
      </c>
      <c r="J43" s="105"/>
      <c r="K43" s="105"/>
    </row>
    <row r="44" spans="1:11" ht="15" customHeight="1" x14ac:dyDescent="0.2">
      <c r="A44" s="99">
        <v>40</v>
      </c>
      <c r="B44" s="100"/>
      <c r="C44" s="101" t="s">
        <v>75</v>
      </c>
      <c r="D44" s="102"/>
      <c r="E44" s="103"/>
      <c r="F44" s="101" t="s">
        <v>76</v>
      </c>
      <c r="G44" s="102"/>
      <c r="H44" s="101"/>
      <c r="I44" s="104">
        <v>1628</v>
      </c>
      <c r="J44" s="105"/>
      <c r="K44" s="105"/>
    </row>
    <row r="45" spans="1:11" ht="15" customHeight="1" x14ac:dyDescent="0.2">
      <c r="A45" s="99">
        <v>41</v>
      </c>
      <c r="B45" s="100"/>
      <c r="C45" s="101" t="s">
        <v>77</v>
      </c>
      <c r="D45" s="102"/>
      <c r="E45" s="103"/>
      <c r="F45" s="101" t="s">
        <v>382</v>
      </c>
      <c r="G45" s="102"/>
      <c r="H45" s="101"/>
      <c r="I45" s="104">
        <v>18742</v>
      </c>
      <c r="J45" s="105"/>
      <c r="K45" s="105"/>
    </row>
    <row r="46" spans="1:11" ht="15" customHeight="1" x14ac:dyDescent="0.2">
      <c r="A46" s="99">
        <v>42</v>
      </c>
      <c r="B46" s="100"/>
      <c r="C46" s="101" t="s">
        <v>79</v>
      </c>
      <c r="D46" s="102"/>
      <c r="E46" s="103"/>
      <c r="F46" s="101" t="s">
        <v>383</v>
      </c>
      <c r="G46" s="102"/>
      <c r="H46" s="101"/>
      <c r="I46" s="104">
        <v>24272</v>
      </c>
      <c r="J46" s="105"/>
      <c r="K46" s="105"/>
    </row>
    <row r="47" spans="1:11" ht="15" customHeight="1" x14ac:dyDescent="0.2">
      <c r="A47" s="99">
        <v>43</v>
      </c>
      <c r="B47" s="100"/>
      <c r="C47" s="101" t="s">
        <v>81</v>
      </c>
      <c r="D47" s="102"/>
      <c r="E47" s="103"/>
      <c r="F47" s="101" t="s">
        <v>82</v>
      </c>
      <c r="G47" s="102"/>
      <c r="H47" s="101"/>
      <c r="I47" s="104">
        <v>26079</v>
      </c>
      <c r="J47" s="105"/>
      <c r="K47" s="105"/>
    </row>
    <row r="48" spans="1:11" ht="15" customHeight="1" x14ac:dyDescent="0.2">
      <c r="A48" s="99">
        <v>44</v>
      </c>
      <c r="B48" s="100"/>
      <c r="C48" s="101" t="s">
        <v>83</v>
      </c>
      <c r="D48" s="102"/>
      <c r="E48" s="103"/>
      <c r="F48" s="101" t="s">
        <v>384</v>
      </c>
      <c r="G48" s="102"/>
      <c r="H48" s="101"/>
      <c r="I48" s="104">
        <v>13039</v>
      </c>
      <c r="J48" s="105"/>
      <c r="K48" s="105"/>
    </row>
    <row r="49" spans="1:11" ht="15" customHeight="1" x14ac:dyDescent="0.2">
      <c r="A49" s="99">
        <v>45</v>
      </c>
      <c r="B49" s="100"/>
      <c r="C49" s="101" t="s">
        <v>85</v>
      </c>
      <c r="D49" s="102"/>
      <c r="E49" s="103"/>
      <c r="F49" s="101" t="s">
        <v>385</v>
      </c>
      <c r="G49" s="102"/>
      <c r="H49" s="101"/>
      <c r="I49" s="104">
        <v>49446</v>
      </c>
      <c r="J49" s="105"/>
      <c r="K49" s="105"/>
    </row>
    <row r="50" spans="1:11" ht="15" customHeight="1" x14ac:dyDescent="0.2">
      <c r="A50" s="99">
        <v>46</v>
      </c>
      <c r="B50" s="100"/>
      <c r="C50" s="101" t="s">
        <v>87</v>
      </c>
      <c r="D50" s="102"/>
      <c r="E50" s="103"/>
      <c r="F50" s="101" t="s">
        <v>386</v>
      </c>
      <c r="G50" s="102"/>
      <c r="H50" s="101"/>
      <c r="I50" s="74">
        <v>267900</v>
      </c>
      <c r="J50" s="105"/>
      <c r="K50" s="105"/>
    </row>
    <row r="51" spans="1:11" ht="15" customHeight="1" x14ac:dyDescent="0.2">
      <c r="A51" s="99">
        <v>47</v>
      </c>
      <c r="B51" s="100"/>
      <c r="C51" s="101" t="s">
        <v>89</v>
      </c>
      <c r="D51" s="102"/>
      <c r="E51" s="103"/>
      <c r="F51" s="101" t="s">
        <v>90</v>
      </c>
      <c r="G51" s="102"/>
      <c r="H51" s="101"/>
      <c r="I51" s="104">
        <v>109400</v>
      </c>
      <c r="J51" s="105"/>
      <c r="K51" s="105"/>
    </row>
    <row r="52" spans="1:11" ht="15" customHeight="1" x14ac:dyDescent="0.2">
      <c r="A52" s="99">
        <v>48</v>
      </c>
      <c r="B52" s="100"/>
      <c r="C52" s="101" t="s">
        <v>91</v>
      </c>
      <c r="D52" s="102"/>
      <c r="E52" s="103"/>
      <c r="F52" s="101" t="s">
        <v>387</v>
      </c>
      <c r="G52" s="102"/>
      <c r="H52" s="101"/>
      <c r="I52" s="104">
        <v>62000</v>
      </c>
      <c r="J52" s="105"/>
      <c r="K52" s="105"/>
    </row>
    <row r="53" spans="1:11" ht="15" customHeight="1" x14ac:dyDescent="0.2">
      <c r="A53" s="99">
        <v>49</v>
      </c>
      <c r="B53" s="100"/>
      <c r="C53" s="101" t="s">
        <v>93</v>
      </c>
      <c r="D53" s="102"/>
      <c r="E53" s="103"/>
      <c r="F53" s="106" t="s">
        <v>388</v>
      </c>
      <c r="G53" s="107"/>
      <c r="H53" s="106"/>
      <c r="I53" s="104">
        <v>68012</v>
      </c>
      <c r="J53" s="105"/>
      <c r="K53" s="105"/>
    </row>
    <row r="54" spans="1:11" ht="15" customHeight="1" x14ac:dyDescent="0.2">
      <c r="A54" s="108">
        <v>50</v>
      </c>
      <c r="B54" s="109"/>
      <c r="C54" s="110" t="s">
        <v>95</v>
      </c>
      <c r="D54" s="111"/>
      <c r="E54" s="112"/>
      <c r="F54" s="110" t="s">
        <v>96</v>
      </c>
      <c r="G54" s="111"/>
      <c r="H54" s="110"/>
      <c r="I54" s="113">
        <v>49184</v>
      </c>
      <c r="J54" s="105">
        <f>SUM(I5:I54)</f>
        <v>790424</v>
      </c>
      <c r="K54" s="105"/>
    </row>
    <row r="55" spans="1:11" ht="15" customHeight="1" x14ac:dyDescent="0.2">
      <c r="A55" s="114">
        <v>51</v>
      </c>
      <c r="B55" s="115"/>
      <c r="C55" s="116" t="s">
        <v>97</v>
      </c>
      <c r="D55" s="117"/>
      <c r="E55" s="118"/>
      <c r="F55" s="116" t="s">
        <v>98</v>
      </c>
      <c r="G55" s="117"/>
      <c r="H55" s="116"/>
      <c r="I55" s="119">
        <v>653</v>
      </c>
      <c r="J55" s="105"/>
      <c r="K55" s="105"/>
    </row>
    <row r="56" spans="1:11" ht="15" customHeight="1" x14ac:dyDescent="0.2">
      <c r="A56" s="99">
        <v>52</v>
      </c>
      <c r="B56" s="100"/>
      <c r="C56" s="101" t="s">
        <v>99</v>
      </c>
      <c r="D56" s="102"/>
      <c r="E56" s="103"/>
      <c r="F56" s="101" t="s">
        <v>100</v>
      </c>
      <c r="G56" s="102"/>
      <c r="H56" s="101"/>
      <c r="I56" s="104">
        <v>1251</v>
      </c>
      <c r="J56" s="105"/>
      <c r="K56" s="105"/>
    </row>
    <row r="57" spans="1:11" ht="15" customHeight="1" x14ac:dyDescent="0.2">
      <c r="A57" s="99">
        <v>53</v>
      </c>
      <c r="B57" s="100"/>
      <c r="C57" s="101" t="s">
        <v>101</v>
      </c>
      <c r="D57" s="102"/>
      <c r="E57" s="103"/>
      <c r="F57" s="101" t="s">
        <v>74</v>
      </c>
      <c r="G57" s="102"/>
      <c r="H57" s="101"/>
      <c r="I57" s="104">
        <v>547</v>
      </c>
      <c r="J57" s="105"/>
      <c r="K57" s="105"/>
    </row>
    <row r="58" spans="1:11" ht="15" customHeight="1" x14ac:dyDescent="0.2">
      <c r="A58" s="99">
        <v>54</v>
      </c>
      <c r="B58" s="100"/>
      <c r="C58" s="101" t="s">
        <v>102</v>
      </c>
      <c r="D58" s="102"/>
      <c r="E58" s="103"/>
      <c r="F58" s="101" t="s">
        <v>103</v>
      </c>
      <c r="G58" s="102"/>
      <c r="H58" s="101"/>
      <c r="I58" s="104">
        <v>489</v>
      </c>
      <c r="J58" s="91"/>
      <c r="K58" s="105"/>
    </row>
    <row r="59" spans="1:11" ht="15" customHeight="1" x14ac:dyDescent="0.2">
      <c r="A59" s="99">
        <v>55</v>
      </c>
      <c r="B59" s="100"/>
      <c r="C59" s="101" t="s">
        <v>104</v>
      </c>
      <c r="D59" s="102"/>
      <c r="E59" s="103"/>
      <c r="F59" s="101" t="s">
        <v>389</v>
      </c>
      <c r="G59" s="102"/>
      <c r="H59" s="101"/>
      <c r="I59" s="104">
        <v>2997</v>
      </c>
      <c r="J59" s="105"/>
      <c r="K59" s="105"/>
    </row>
    <row r="60" spans="1:11" ht="15" customHeight="1" x14ac:dyDescent="0.2">
      <c r="A60" s="99">
        <v>56</v>
      </c>
      <c r="B60" s="100"/>
      <c r="C60" s="101" t="s">
        <v>106</v>
      </c>
      <c r="D60" s="102"/>
      <c r="E60" s="103"/>
      <c r="F60" s="101" t="s">
        <v>390</v>
      </c>
      <c r="G60" s="102"/>
      <c r="H60" s="101"/>
      <c r="I60" s="104">
        <v>1900</v>
      </c>
      <c r="J60" s="105"/>
      <c r="K60" s="105"/>
    </row>
    <row r="61" spans="1:11" ht="15" customHeight="1" x14ac:dyDescent="0.2">
      <c r="A61" s="99">
        <v>57</v>
      </c>
      <c r="B61" s="100"/>
      <c r="C61" s="101" t="s">
        <v>108</v>
      </c>
      <c r="D61" s="102"/>
      <c r="E61" s="103"/>
      <c r="F61" s="101" t="s">
        <v>390</v>
      </c>
      <c r="G61" s="102"/>
      <c r="H61" s="101"/>
      <c r="I61" s="104">
        <v>1701</v>
      </c>
      <c r="J61" s="105"/>
      <c r="K61" s="105"/>
    </row>
    <row r="62" spans="1:11" ht="15" customHeight="1" x14ac:dyDescent="0.2">
      <c r="A62" s="99">
        <v>58</v>
      </c>
      <c r="B62" s="100"/>
      <c r="C62" s="101" t="s">
        <v>109</v>
      </c>
      <c r="D62" s="102"/>
      <c r="E62" s="103"/>
      <c r="F62" s="101" t="s">
        <v>100</v>
      </c>
      <c r="G62" s="102"/>
      <c r="H62" s="101"/>
      <c r="I62" s="104">
        <v>4002</v>
      </c>
      <c r="J62" s="105"/>
      <c r="K62" s="105"/>
    </row>
    <row r="63" spans="1:11" ht="15" customHeight="1" x14ac:dyDescent="0.2">
      <c r="A63" s="99">
        <v>59</v>
      </c>
      <c r="B63" s="100"/>
      <c r="C63" s="101" t="s">
        <v>110</v>
      </c>
      <c r="D63" s="102"/>
      <c r="E63" s="103"/>
      <c r="F63" s="101" t="s">
        <v>100</v>
      </c>
      <c r="G63" s="102"/>
      <c r="H63" s="101"/>
      <c r="I63" s="104">
        <v>4997</v>
      </c>
      <c r="J63" s="105"/>
      <c r="K63" s="105"/>
    </row>
    <row r="64" spans="1:11" ht="15" customHeight="1" x14ac:dyDescent="0.2">
      <c r="A64" s="99">
        <v>60</v>
      </c>
      <c r="B64" s="100"/>
      <c r="C64" s="101" t="s">
        <v>111</v>
      </c>
      <c r="D64" s="102"/>
      <c r="E64" s="103"/>
      <c r="F64" s="101" t="s">
        <v>100</v>
      </c>
      <c r="G64" s="102"/>
      <c r="H64" s="101"/>
      <c r="I64" s="104">
        <v>3001</v>
      </c>
      <c r="J64" s="105"/>
      <c r="K64" s="105"/>
    </row>
    <row r="65" spans="1:11" ht="15" customHeight="1" x14ac:dyDescent="0.2">
      <c r="A65" s="99">
        <v>61</v>
      </c>
      <c r="B65" s="100"/>
      <c r="C65" s="101" t="s">
        <v>391</v>
      </c>
      <c r="D65" s="102"/>
      <c r="E65" s="103"/>
      <c r="F65" s="101" t="s">
        <v>392</v>
      </c>
      <c r="G65" s="102"/>
      <c r="H65" s="101"/>
      <c r="I65" s="104">
        <v>128</v>
      </c>
      <c r="J65" s="105"/>
      <c r="K65" s="105"/>
    </row>
    <row r="66" spans="1:11" ht="15" customHeight="1" x14ac:dyDescent="0.2">
      <c r="A66" s="99">
        <v>62</v>
      </c>
      <c r="B66" s="100"/>
      <c r="C66" s="101" t="s">
        <v>116</v>
      </c>
      <c r="D66" s="102"/>
      <c r="E66" s="103"/>
      <c r="F66" s="101" t="s">
        <v>393</v>
      </c>
      <c r="G66" s="102"/>
      <c r="H66" s="101"/>
      <c r="I66" s="104">
        <v>953</v>
      </c>
      <c r="J66" s="105"/>
      <c r="K66" s="105"/>
    </row>
    <row r="67" spans="1:11" ht="15" customHeight="1" x14ac:dyDescent="0.2">
      <c r="A67" s="99">
        <v>63</v>
      </c>
      <c r="B67" s="100"/>
      <c r="C67" s="101" t="s">
        <v>118</v>
      </c>
      <c r="D67" s="102"/>
      <c r="E67" s="103"/>
      <c r="F67" s="101" t="s">
        <v>394</v>
      </c>
      <c r="G67" s="102"/>
      <c r="H67" s="101"/>
      <c r="I67" s="104">
        <v>453</v>
      </c>
      <c r="J67" s="105"/>
      <c r="K67" s="105"/>
    </row>
    <row r="68" spans="1:11" ht="15" customHeight="1" x14ac:dyDescent="0.2">
      <c r="A68" s="99">
        <v>64</v>
      </c>
      <c r="B68" s="100"/>
      <c r="C68" s="101" t="s">
        <v>120</v>
      </c>
      <c r="D68" s="102"/>
      <c r="E68" s="103"/>
      <c r="F68" s="101" t="s">
        <v>395</v>
      </c>
      <c r="G68" s="102"/>
      <c r="H68" s="101"/>
      <c r="I68" s="104">
        <v>386</v>
      </c>
      <c r="J68" s="105"/>
      <c r="K68" s="105"/>
    </row>
    <row r="69" spans="1:11" ht="15" customHeight="1" x14ac:dyDescent="0.2">
      <c r="A69" s="99">
        <v>65</v>
      </c>
      <c r="B69" s="100"/>
      <c r="C69" s="101" t="s">
        <v>122</v>
      </c>
      <c r="D69" s="102"/>
      <c r="E69" s="103"/>
      <c r="F69" s="101" t="s">
        <v>395</v>
      </c>
      <c r="G69" s="102"/>
      <c r="H69" s="101"/>
      <c r="I69" s="104">
        <v>274</v>
      </c>
      <c r="J69" s="105"/>
      <c r="K69" s="105"/>
    </row>
    <row r="70" spans="1:11" ht="15" customHeight="1" x14ac:dyDescent="0.2">
      <c r="A70" s="99">
        <v>66</v>
      </c>
      <c r="B70" s="100"/>
      <c r="C70" s="101" t="s">
        <v>123</v>
      </c>
      <c r="D70" s="102"/>
      <c r="E70" s="103"/>
      <c r="F70" s="101" t="s">
        <v>124</v>
      </c>
      <c r="G70" s="102"/>
      <c r="H70" s="101"/>
      <c r="I70" s="104">
        <v>2849</v>
      </c>
      <c r="J70" s="105"/>
      <c r="K70" s="105"/>
    </row>
    <row r="71" spans="1:11" ht="15" customHeight="1" x14ac:dyDescent="0.2">
      <c r="A71" s="99">
        <v>67</v>
      </c>
      <c r="B71" s="100"/>
      <c r="C71" s="101" t="s">
        <v>125</v>
      </c>
      <c r="D71" s="102"/>
      <c r="E71" s="103"/>
      <c r="F71" s="101" t="s">
        <v>126</v>
      </c>
      <c r="G71" s="102"/>
      <c r="H71" s="101"/>
      <c r="I71" s="104">
        <v>118</v>
      </c>
      <c r="J71" s="105"/>
      <c r="K71" s="105"/>
    </row>
    <row r="72" spans="1:11" ht="15" customHeight="1" x14ac:dyDescent="0.2">
      <c r="A72" s="99">
        <v>68</v>
      </c>
      <c r="B72" s="100"/>
      <c r="C72" s="101" t="s">
        <v>127</v>
      </c>
      <c r="D72" s="102"/>
      <c r="E72" s="103"/>
      <c r="F72" s="101" t="s">
        <v>396</v>
      </c>
      <c r="G72" s="102"/>
      <c r="H72" s="101"/>
      <c r="I72" s="104">
        <v>1178</v>
      </c>
      <c r="J72" s="105"/>
      <c r="K72" s="105"/>
    </row>
    <row r="73" spans="1:11" ht="15" customHeight="1" x14ac:dyDescent="0.2">
      <c r="A73" s="99">
        <v>69</v>
      </c>
      <c r="B73" s="100"/>
      <c r="C73" s="101" t="s">
        <v>129</v>
      </c>
      <c r="D73" s="102"/>
      <c r="E73" s="103"/>
      <c r="F73" s="101" t="s">
        <v>397</v>
      </c>
      <c r="G73" s="102"/>
      <c r="H73" s="101"/>
      <c r="I73" s="104">
        <v>424</v>
      </c>
      <c r="J73" s="105"/>
      <c r="K73" s="105"/>
    </row>
    <row r="74" spans="1:11" ht="15" customHeight="1" x14ac:dyDescent="0.2">
      <c r="A74" s="99">
        <v>70</v>
      </c>
      <c r="B74" s="100"/>
      <c r="C74" s="101" t="s">
        <v>131</v>
      </c>
      <c r="D74" s="102"/>
      <c r="E74" s="103"/>
      <c r="F74" s="101" t="s">
        <v>398</v>
      </c>
      <c r="G74" s="102"/>
      <c r="H74" s="101"/>
      <c r="I74" s="104">
        <v>796</v>
      </c>
      <c r="J74" s="105"/>
      <c r="K74" s="105"/>
    </row>
    <row r="75" spans="1:11" ht="15" customHeight="1" x14ac:dyDescent="0.2">
      <c r="A75" s="99">
        <v>71</v>
      </c>
      <c r="B75" s="100"/>
      <c r="C75" s="101" t="s">
        <v>133</v>
      </c>
      <c r="D75" s="102"/>
      <c r="E75" s="103"/>
      <c r="F75" s="101" t="s">
        <v>399</v>
      </c>
      <c r="G75" s="102"/>
      <c r="H75" s="101"/>
      <c r="I75" s="104">
        <v>107</v>
      </c>
      <c r="J75" s="105"/>
      <c r="K75" s="105"/>
    </row>
    <row r="76" spans="1:11" ht="15" customHeight="1" x14ac:dyDescent="0.2">
      <c r="A76" s="99">
        <v>72</v>
      </c>
      <c r="B76" s="100"/>
      <c r="C76" s="101" t="s">
        <v>135</v>
      </c>
      <c r="D76" s="102"/>
      <c r="E76" s="103"/>
      <c r="F76" s="101" t="s">
        <v>400</v>
      </c>
      <c r="G76" s="102"/>
      <c r="H76" s="101"/>
      <c r="I76" s="104">
        <v>276</v>
      </c>
      <c r="J76" s="105"/>
      <c r="K76" s="105"/>
    </row>
    <row r="77" spans="1:11" ht="15" customHeight="1" x14ac:dyDescent="0.2">
      <c r="A77" s="99">
        <v>73</v>
      </c>
      <c r="B77" s="100"/>
      <c r="C77" s="101" t="s">
        <v>137</v>
      </c>
      <c r="D77" s="102"/>
      <c r="E77" s="103"/>
      <c r="F77" s="101" t="s">
        <v>401</v>
      </c>
      <c r="G77" s="102"/>
      <c r="H77" s="101"/>
      <c r="I77" s="104">
        <f>ROUNDDOWN(681.07,0)</f>
        <v>681</v>
      </c>
      <c r="J77" s="105"/>
      <c r="K77" s="105"/>
    </row>
    <row r="78" spans="1:11" ht="15" customHeight="1" x14ac:dyDescent="0.2">
      <c r="A78" s="99">
        <v>74</v>
      </c>
      <c r="B78" s="100"/>
      <c r="C78" s="101" t="s">
        <v>139</v>
      </c>
      <c r="D78" s="102"/>
      <c r="E78" s="103"/>
      <c r="F78" s="101" t="s">
        <v>140</v>
      </c>
      <c r="G78" s="102"/>
      <c r="H78" s="101"/>
      <c r="I78" s="104">
        <v>120</v>
      </c>
      <c r="J78" s="105"/>
      <c r="K78" s="105"/>
    </row>
    <row r="79" spans="1:11" ht="15" customHeight="1" x14ac:dyDescent="0.2">
      <c r="A79" s="99">
        <v>75</v>
      </c>
      <c r="B79" s="100"/>
      <c r="C79" s="101" t="s">
        <v>141</v>
      </c>
      <c r="D79" s="102"/>
      <c r="E79" s="103"/>
      <c r="F79" s="101" t="s">
        <v>402</v>
      </c>
      <c r="G79" s="102"/>
      <c r="H79" s="101"/>
      <c r="I79" s="104">
        <v>159</v>
      </c>
      <c r="J79" s="105"/>
      <c r="K79" s="105"/>
    </row>
    <row r="80" spans="1:11" ht="15" customHeight="1" x14ac:dyDescent="0.2">
      <c r="A80" s="99">
        <v>76</v>
      </c>
      <c r="B80" s="100"/>
      <c r="C80" s="101" t="s">
        <v>143</v>
      </c>
      <c r="D80" s="102"/>
      <c r="E80" s="103"/>
      <c r="F80" s="101" t="s">
        <v>144</v>
      </c>
      <c r="G80" s="102"/>
      <c r="H80" s="101"/>
      <c r="I80" s="104">
        <f>ROUNDDOWN(226.29,0)</f>
        <v>226</v>
      </c>
      <c r="J80" s="105"/>
      <c r="K80" s="105"/>
    </row>
    <row r="81" spans="1:11" ht="15" customHeight="1" x14ac:dyDescent="0.2">
      <c r="A81" s="99">
        <v>77</v>
      </c>
      <c r="B81" s="100"/>
      <c r="C81" s="101" t="s">
        <v>145</v>
      </c>
      <c r="D81" s="102"/>
      <c r="E81" s="103"/>
      <c r="F81" s="101" t="s">
        <v>403</v>
      </c>
      <c r="G81" s="102"/>
      <c r="H81" s="101"/>
      <c r="I81" s="104">
        <v>438</v>
      </c>
      <c r="J81" s="105"/>
      <c r="K81" s="105"/>
    </row>
    <row r="82" spans="1:11" ht="15" customHeight="1" x14ac:dyDescent="0.2">
      <c r="A82" s="99">
        <v>78</v>
      </c>
      <c r="B82" s="100"/>
      <c r="C82" s="101" t="s">
        <v>147</v>
      </c>
      <c r="D82" s="102"/>
      <c r="E82" s="103"/>
      <c r="F82" s="101" t="s">
        <v>404</v>
      </c>
      <c r="G82" s="102"/>
      <c r="H82" s="101"/>
      <c r="I82" s="104">
        <v>223</v>
      </c>
      <c r="J82" s="105"/>
      <c r="K82" s="105"/>
    </row>
    <row r="83" spans="1:11" ht="15" customHeight="1" x14ac:dyDescent="0.2">
      <c r="A83" s="99">
        <v>79</v>
      </c>
      <c r="B83" s="100"/>
      <c r="C83" s="101" t="s">
        <v>149</v>
      </c>
      <c r="D83" s="102"/>
      <c r="E83" s="103"/>
      <c r="F83" s="101" t="s">
        <v>405</v>
      </c>
      <c r="G83" s="102"/>
      <c r="H83" s="101"/>
      <c r="I83" s="104">
        <v>132</v>
      </c>
      <c r="J83" s="105"/>
      <c r="K83" s="105"/>
    </row>
    <row r="84" spans="1:11" ht="15" customHeight="1" x14ac:dyDescent="0.2">
      <c r="A84" s="99">
        <v>80</v>
      </c>
      <c r="B84" s="100"/>
      <c r="C84" s="101" t="s">
        <v>151</v>
      </c>
      <c r="D84" s="102"/>
      <c r="E84" s="103"/>
      <c r="F84" s="101" t="s">
        <v>406</v>
      </c>
      <c r="G84" s="102"/>
      <c r="H84" s="101"/>
      <c r="I84" s="104">
        <v>2026</v>
      </c>
      <c r="J84" s="105"/>
      <c r="K84" s="105"/>
    </row>
    <row r="85" spans="1:11" ht="15" customHeight="1" x14ac:dyDescent="0.2">
      <c r="A85" s="99">
        <v>81</v>
      </c>
      <c r="B85" s="100"/>
      <c r="C85" s="101" t="s">
        <v>153</v>
      </c>
      <c r="D85" s="102"/>
      <c r="E85" s="103"/>
      <c r="F85" s="101" t="s">
        <v>407</v>
      </c>
      <c r="G85" s="102"/>
      <c r="H85" s="101"/>
      <c r="I85" s="104">
        <v>425</v>
      </c>
      <c r="J85" s="105"/>
      <c r="K85" s="105"/>
    </row>
    <row r="86" spans="1:11" ht="15" customHeight="1" x14ac:dyDescent="0.2">
      <c r="A86" s="99">
        <v>82</v>
      </c>
      <c r="B86" s="100"/>
      <c r="C86" s="101" t="s">
        <v>155</v>
      </c>
      <c r="D86" s="102"/>
      <c r="E86" s="103"/>
      <c r="F86" s="101" t="s">
        <v>408</v>
      </c>
      <c r="G86" s="102"/>
      <c r="H86" s="101"/>
      <c r="I86" s="104">
        <v>894</v>
      </c>
      <c r="J86" s="105"/>
      <c r="K86" s="105"/>
    </row>
    <row r="87" spans="1:11" ht="15" customHeight="1" x14ac:dyDescent="0.2">
      <c r="A87" s="99">
        <v>83</v>
      </c>
      <c r="B87" s="100"/>
      <c r="C87" s="101" t="s">
        <v>157</v>
      </c>
      <c r="D87" s="102"/>
      <c r="E87" s="103"/>
      <c r="F87" s="101" t="s">
        <v>407</v>
      </c>
      <c r="G87" s="102"/>
      <c r="H87" s="101"/>
      <c r="I87" s="104">
        <v>467</v>
      </c>
      <c r="J87" s="105"/>
      <c r="K87" s="105"/>
    </row>
    <row r="88" spans="1:11" ht="15" customHeight="1" x14ac:dyDescent="0.2">
      <c r="A88" s="99">
        <v>84</v>
      </c>
      <c r="B88" s="100"/>
      <c r="C88" s="101" t="s">
        <v>158</v>
      </c>
      <c r="D88" s="102"/>
      <c r="E88" s="103"/>
      <c r="F88" s="106" t="s">
        <v>159</v>
      </c>
      <c r="G88" s="107"/>
      <c r="H88" s="106"/>
      <c r="I88" s="104">
        <v>639</v>
      </c>
      <c r="J88" s="105"/>
      <c r="K88" s="105"/>
    </row>
    <row r="89" spans="1:11" ht="15" customHeight="1" x14ac:dyDescent="0.2">
      <c r="A89" s="99">
        <v>85</v>
      </c>
      <c r="B89" s="100"/>
      <c r="C89" s="101" t="s">
        <v>160</v>
      </c>
      <c r="D89" s="102"/>
      <c r="E89" s="103"/>
      <c r="F89" s="101" t="s">
        <v>161</v>
      </c>
      <c r="G89" s="102"/>
      <c r="H89" s="101"/>
      <c r="I89" s="104">
        <v>636</v>
      </c>
      <c r="J89" s="105"/>
      <c r="K89" s="105"/>
    </row>
    <row r="90" spans="1:11" ht="15" customHeight="1" x14ac:dyDescent="0.2">
      <c r="A90" s="99">
        <v>86</v>
      </c>
      <c r="B90" s="100"/>
      <c r="C90" s="101" t="s">
        <v>162</v>
      </c>
      <c r="D90" s="102"/>
      <c r="E90" s="103"/>
      <c r="F90" s="101" t="s">
        <v>161</v>
      </c>
      <c r="G90" s="102"/>
      <c r="H90" s="101"/>
      <c r="I90" s="104">
        <v>323</v>
      </c>
      <c r="J90" s="105"/>
      <c r="K90" s="105"/>
    </row>
    <row r="91" spans="1:11" ht="15" customHeight="1" x14ac:dyDescent="0.2">
      <c r="A91" s="99">
        <v>87</v>
      </c>
      <c r="B91" s="100"/>
      <c r="C91" s="101" t="s">
        <v>163</v>
      </c>
      <c r="D91" s="102"/>
      <c r="E91" s="103"/>
      <c r="F91" s="101" t="s">
        <v>164</v>
      </c>
      <c r="G91" s="102"/>
      <c r="H91" s="101"/>
      <c r="I91" s="104">
        <v>178</v>
      </c>
      <c r="J91" s="105"/>
      <c r="K91" s="105"/>
    </row>
    <row r="92" spans="1:11" ht="15" customHeight="1" x14ac:dyDescent="0.2">
      <c r="A92" s="99">
        <v>88</v>
      </c>
      <c r="B92" s="100"/>
      <c r="C92" s="101" t="s">
        <v>165</v>
      </c>
      <c r="D92" s="102"/>
      <c r="E92" s="103"/>
      <c r="F92" s="101" t="s">
        <v>166</v>
      </c>
      <c r="G92" s="102"/>
      <c r="H92" s="101"/>
      <c r="I92" s="104">
        <v>126</v>
      </c>
      <c r="J92" s="105"/>
      <c r="K92" s="105"/>
    </row>
    <row r="93" spans="1:11" ht="15" customHeight="1" x14ac:dyDescent="0.2">
      <c r="A93" s="99">
        <v>89</v>
      </c>
      <c r="B93" s="100"/>
      <c r="C93" s="101" t="s">
        <v>167</v>
      </c>
      <c r="D93" s="102"/>
      <c r="E93" s="103"/>
      <c r="F93" s="101" t="s">
        <v>164</v>
      </c>
      <c r="G93" s="102"/>
      <c r="H93" s="101"/>
      <c r="I93" s="104">
        <v>119</v>
      </c>
      <c r="J93" s="105"/>
      <c r="K93" s="105"/>
    </row>
    <row r="94" spans="1:11" ht="15" customHeight="1" x14ac:dyDescent="0.2">
      <c r="A94" s="99">
        <v>90</v>
      </c>
      <c r="B94" s="100"/>
      <c r="C94" s="101" t="s">
        <v>168</v>
      </c>
      <c r="D94" s="102"/>
      <c r="E94" s="103"/>
      <c r="F94" s="101" t="s">
        <v>169</v>
      </c>
      <c r="G94" s="102"/>
      <c r="H94" s="101"/>
      <c r="I94" s="104">
        <v>542</v>
      </c>
      <c r="J94" s="105"/>
      <c r="K94" s="105"/>
    </row>
    <row r="95" spans="1:11" ht="15" customHeight="1" x14ac:dyDescent="0.2">
      <c r="A95" s="99">
        <v>91</v>
      </c>
      <c r="B95" s="100"/>
      <c r="C95" s="101" t="s">
        <v>170</v>
      </c>
      <c r="D95" s="102"/>
      <c r="E95" s="103"/>
      <c r="F95" s="101" t="s">
        <v>171</v>
      </c>
      <c r="G95" s="102"/>
      <c r="H95" s="101"/>
      <c r="I95" s="104">
        <v>1008</v>
      </c>
      <c r="J95" s="105"/>
      <c r="K95" s="105"/>
    </row>
    <row r="96" spans="1:11" ht="15" customHeight="1" x14ac:dyDescent="0.2">
      <c r="A96" s="99">
        <v>92</v>
      </c>
      <c r="B96" s="100"/>
      <c r="C96" s="101" t="s">
        <v>112</v>
      </c>
      <c r="D96" s="102"/>
      <c r="E96" s="103"/>
      <c r="F96" s="101" t="s">
        <v>113</v>
      </c>
      <c r="G96" s="102"/>
      <c r="H96" s="101"/>
      <c r="I96" s="104">
        <v>4915</v>
      </c>
      <c r="J96" s="105"/>
      <c r="K96" s="105"/>
    </row>
    <row r="97" spans="1:11" ht="15" customHeight="1" x14ac:dyDescent="0.2">
      <c r="A97" s="99">
        <v>93</v>
      </c>
      <c r="B97" s="100"/>
      <c r="C97" s="101" t="s">
        <v>172</v>
      </c>
      <c r="D97" s="102"/>
      <c r="E97" s="103"/>
      <c r="F97" s="101" t="s">
        <v>173</v>
      </c>
      <c r="G97" s="102"/>
      <c r="H97" s="101"/>
      <c r="I97" s="104">
        <v>214</v>
      </c>
      <c r="J97" s="105"/>
      <c r="K97" s="105"/>
    </row>
    <row r="98" spans="1:11" ht="15" customHeight="1" x14ac:dyDescent="0.2">
      <c r="A98" s="99">
        <v>94</v>
      </c>
      <c r="B98" s="100"/>
      <c r="C98" s="101" t="s">
        <v>174</v>
      </c>
      <c r="D98" s="102"/>
      <c r="E98" s="103"/>
      <c r="F98" s="101" t="s">
        <v>175</v>
      </c>
      <c r="G98" s="102"/>
      <c r="H98" s="101"/>
      <c r="I98" s="104">
        <v>818</v>
      </c>
      <c r="J98" s="105"/>
      <c r="K98" s="105"/>
    </row>
    <row r="99" spans="1:11" ht="15" customHeight="1" x14ac:dyDescent="0.2">
      <c r="A99" s="99">
        <v>95</v>
      </c>
      <c r="B99" s="100"/>
      <c r="C99" s="101" t="s">
        <v>176</v>
      </c>
      <c r="D99" s="102"/>
      <c r="E99" s="103"/>
      <c r="F99" s="101" t="s">
        <v>177</v>
      </c>
      <c r="G99" s="102"/>
      <c r="H99" s="101"/>
      <c r="I99" s="104">
        <v>554</v>
      </c>
      <c r="J99" s="105"/>
      <c r="K99" s="105"/>
    </row>
    <row r="100" spans="1:11" ht="15" customHeight="1" x14ac:dyDescent="0.2">
      <c r="A100" s="99">
        <v>96</v>
      </c>
      <c r="B100" s="100"/>
      <c r="C100" s="101" t="s">
        <v>178</v>
      </c>
      <c r="D100" s="102"/>
      <c r="E100" s="103"/>
      <c r="F100" s="101" t="s">
        <v>177</v>
      </c>
      <c r="G100" s="102"/>
      <c r="H100" s="101"/>
      <c r="I100" s="104">
        <v>405</v>
      </c>
      <c r="J100" s="105"/>
      <c r="K100" s="105"/>
    </row>
    <row r="101" spans="1:11" ht="15" customHeight="1" x14ac:dyDescent="0.2">
      <c r="A101" s="99">
        <v>97</v>
      </c>
      <c r="B101" s="100"/>
      <c r="C101" s="101" t="s">
        <v>179</v>
      </c>
      <c r="D101" s="102"/>
      <c r="E101" s="103"/>
      <c r="F101" s="101" t="s">
        <v>180</v>
      </c>
      <c r="G101" s="102"/>
      <c r="H101" s="101"/>
      <c r="I101" s="104">
        <v>113</v>
      </c>
      <c r="J101" s="105"/>
      <c r="K101" s="105"/>
    </row>
    <row r="102" spans="1:11" ht="15" customHeight="1" x14ac:dyDescent="0.2">
      <c r="A102" s="99">
        <v>98</v>
      </c>
      <c r="B102" s="100"/>
      <c r="C102" s="101" t="s">
        <v>181</v>
      </c>
      <c r="D102" s="102"/>
      <c r="E102" s="103"/>
      <c r="F102" s="101" t="s">
        <v>182</v>
      </c>
      <c r="G102" s="102"/>
      <c r="H102" s="101"/>
      <c r="I102" s="104">
        <f>ROUNDDOWN(113.26,0)</f>
        <v>113</v>
      </c>
      <c r="J102" s="105"/>
      <c r="K102" s="105"/>
    </row>
    <row r="103" spans="1:11" ht="15" customHeight="1" x14ac:dyDescent="0.2">
      <c r="A103" s="99">
        <v>99</v>
      </c>
      <c r="B103" s="100"/>
      <c r="C103" s="101" t="s">
        <v>183</v>
      </c>
      <c r="D103" s="102"/>
      <c r="E103" s="103"/>
      <c r="F103" s="101" t="s">
        <v>182</v>
      </c>
      <c r="G103" s="102"/>
      <c r="H103" s="101"/>
      <c r="I103" s="104">
        <v>455</v>
      </c>
      <c r="J103" s="105"/>
      <c r="K103" s="105"/>
    </row>
    <row r="104" spans="1:11" ht="15" customHeight="1" x14ac:dyDescent="0.2">
      <c r="A104" s="108">
        <v>100</v>
      </c>
      <c r="B104" s="109"/>
      <c r="C104" s="110" t="s">
        <v>184</v>
      </c>
      <c r="D104" s="111"/>
      <c r="E104" s="112"/>
      <c r="F104" s="110" t="s">
        <v>185</v>
      </c>
      <c r="G104" s="111"/>
      <c r="H104" s="110"/>
      <c r="I104" s="113">
        <v>206</v>
      </c>
      <c r="J104" s="105">
        <f>SUM(I55:I104)</f>
        <v>46635</v>
      </c>
      <c r="K104" s="105"/>
    </row>
    <row r="105" spans="1:11" ht="15" customHeight="1" x14ac:dyDescent="0.2">
      <c r="A105" s="114">
        <v>101</v>
      </c>
      <c r="B105" s="115"/>
      <c r="C105" s="116" t="s">
        <v>186</v>
      </c>
      <c r="D105" s="117"/>
      <c r="E105" s="118"/>
      <c r="F105" s="116" t="s">
        <v>187</v>
      </c>
      <c r="G105" s="117"/>
      <c r="H105" s="116"/>
      <c r="I105" s="119">
        <v>121</v>
      </c>
      <c r="J105" s="105"/>
      <c r="K105" s="105"/>
    </row>
    <row r="106" spans="1:11" ht="15" customHeight="1" x14ac:dyDescent="0.2">
      <c r="A106" s="99">
        <v>102</v>
      </c>
      <c r="B106" s="100"/>
      <c r="C106" s="101" t="s">
        <v>188</v>
      </c>
      <c r="D106" s="102"/>
      <c r="E106" s="103"/>
      <c r="F106" s="101" t="s">
        <v>187</v>
      </c>
      <c r="G106" s="102"/>
      <c r="H106" s="101"/>
      <c r="I106" s="104">
        <v>153</v>
      </c>
      <c r="J106" s="105"/>
      <c r="K106" s="105"/>
    </row>
    <row r="107" spans="1:11" ht="15" customHeight="1" x14ac:dyDescent="0.2">
      <c r="A107" s="99">
        <v>103</v>
      </c>
      <c r="B107" s="100"/>
      <c r="C107" s="101" t="s">
        <v>189</v>
      </c>
      <c r="D107" s="102"/>
      <c r="E107" s="103"/>
      <c r="F107" s="101" t="s">
        <v>190</v>
      </c>
      <c r="G107" s="102"/>
      <c r="H107" s="101"/>
      <c r="I107" s="104">
        <v>117</v>
      </c>
      <c r="J107" s="105"/>
      <c r="K107" s="105"/>
    </row>
    <row r="108" spans="1:11" ht="15" customHeight="1" x14ac:dyDescent="0.2">
      <c r="A108" s="99">
        <v>104</v>
      </c>
      <c r="B108" s="100"/>
      <c r="C108" s="101" t="s">
        <v>191</v>
      </c>
      <c r="D108" s="102"/>
      <c r="E108" s="103"/>
      <c r="F108" s="101" t="s">
        <v>190</v>
      </c>
      <c r="G108" s="102"/>
      <c r="H108" s="101"/>
      <c r="I108" s="104">
        <v>117</v>
      </c>
      <c r="J108" s="105"/>
      <c r="K108" s="105"/>
    </row>
    <row r="109" spans="1:11" ht="15" customHeight="1" x14ac:dyDescent="0.2">
      <c r="A109" s="99">
        <v>105</v>
      </c>
      <c r="B109" s="100"/>
      <c r="C109" s="101" t="s">
        <v>192</v>
      </c>
      <c r="D109" s="102"/>
      <c r="E109" s="103"/>
      <c r="F109" s="101" t="s">
        <v>190</v>
      </c>
      <c r="G109" s="102"/>
      <c r="H109" s="101"/>
      <c r="I109" s="104">
        <v>469</v>
      </c>
      <c r="J109" s="105"/>
      <c r="K109" s="105"/>
    </row>
    <row r="110" spans="1:11" ht="15" customHeight="1" x14ac:dyDescent="0.2">
      <c r="A110" s="99">
        <v>106</v>
      </c>
      <c r="B110" s="100"/>
      <c r="C110" s="101" t="s">
        <v>193</v>
      </c>
      <c r="D110" s="102"/>
      <c r="E110" s="103"/>
      <c r="F110" s="101" t="s">
        <v>190</v>
      </c>
      <c r="G110" s="102"/>
      <c r="H110" s="101"/>
      <c r="I110" s="104">
        <v>251</v>
      </c>
      <c r="J110" s="105"/>
      <c r="K110" s="105"/>
    </row>
    <row r="111" spans="1:11" ht="15" customHeight="1" x14ac:dyDescent="0.2">
      <c r="A111" s="99">
        <v>107</v>
      </c>
      <c r="B111" s="100"/>
      <c r="C111" s="101" t="s">
        <v>194</v>
      </c>
      <c r="D111" s="102"/>
      <c r="E111" s="103"/>
      <c r="F111" s="101" t="s">
        <v>195</v>
      </c>
      <c r="G111" s="102"/>
      <c r="H111" s="101"/>
      <c r="I111" s="104">
        <v>127</v>
      </c>
      <c r="J111" s="105"/>
      <c r="K111" s="105"/>
    </row>
    <row r="112" spans="1:11" ht="15" customHeight="1" x14ac:dyDescent="0.2">
      <c r="A112" s="99">
        <v>108</v>
      </c>
      <c r="B112" s="100"/>
      <c r="C112" s="101" t="s">
        <v>196</v>
      </c>
      <c r="D112" s="102"/>
      <c r="E112" s="103"/>
      <c r="F112" s="101" t="s">
        <v>195</v>
      </c>
      <c r="G112" s="102"/>
      <c r="H112" s="101"/>
      <c r="I112" s="104">
        <v>132</v>
      </c>
      <c r="J112" s="105"/>
      <c r="K112" s="105"/>
    </row>
    <row r="113" spans="1:11" ht="15" customHeight="1" x14ac:dyDescent="0.2">
      <c r="A113" s="99">
        <v>109</v>
      </c>
      <c r="B113" s="100"/>
      <c r="C113" s="101" t="s">
        <v>197</v>
      </c>
      <c r="D113" s="102"/>
      <c r="E113" s="103"/>
      <c r="F113" s="101" t="s">
        <v>198</v>
      </c>
      <c r="G113" s="102"/>
      <c r="H113" s="101"/>
      <c r="I113" s="104">
        <v>130</v>
      </c>
      <c r="J113" s="91"/>
      <c r="K113" s="105"/>
    </row>
    <row r="114" spans="1:11" ht="15" customHeight="1" x14ac:dyDescent="0.2">
      <c r="A114" s="99">
        <v>110</v>
      </c>
      <c r="B114" s="100"/>
      <c r="C114" s="101" t="s">
        <v>199</v>
      </c>
      <c r="D114" s="102"/>
      <c r="E114" s="103"/>
      <c r="F114" s="101" t="s">
        <v>198</v>
      </c>
      <c r="G114" s="102"/>
      <c r="H114" s="101"/>
      <c r="I114" s="104">
        <v>671</v>
      </c>
      <c r="J114" s="105"/>
      <c r="K114" s="105"/>
    </row>
    <row r="115" spans="1:11" ht="15" customHeight="1" x14ac:dyDescent="0.2">
      <c r="A115" s="99">
        <v>111</v>
      </c>
      <c r="B115" s="100"/>
      <c r="C115" s="101" t="s">
        <v>200</v>
      </c>
      <c r="D115" s="102"/>
      <c r="E115" s="103"/>
      <c r="F115" s="101" t="s">
        <v>198</v>
      </c>
      <c r="G115" s="102"/>
      <c r="H115" s="101"/>
      <c r="I115" s="104">
        <v>317</v>
      </c>
      <c r="J115" s="91"/>
      <c r="K115" s="105"/>
    </row>
    <row r="116" spans="1:11" ht="15" customHeight="1" x14ac:dyDescent="0.2">
      <c r="A116" s="99">
        <v>112</v>
      </c>
      <c r="B116" s="100"/>
      <c r="C116" s="101" t="s">
        <v>201</v>
      </c>
      <c r="D116" s="102"/>
      <c r="E116" s="103"/>
      <c r="F116" s="101" t="s">
        <v>198</v>
      </c>
      <c r="G116" s="102"/>
      <c r="H116" s="101"/>
      <c r="I116" s="104">
        <v>187</v>
      </c>
      <c r="J116" s="105"/>
      <c r="K116" s="105"/>
    </row>
    <row r="117" spans="1:11" ht="15" customHeight="1" x14ac:dyDescent="0.2">
      <c r="A117" s="99">
        <v>113</v>
      </c>
      <c r="B117" s="100"/>
      <c r="C117" s="101" t="s">
        <v>202</v>
      </c>
      <c r="D117" s="102"/>
      <c r="E117" s="103"/>
      <c r="F117" s="101" t="s">
        <v>203</v>
      </c>
      <c r="G117" s="102"/>
      <c r="H117" s="101"/>
      <c r="I117" s="104">
        <v>113</v>
      </c>
      <c r="J117" s="105"/>
      <c r="K117" s="105"/>
    </row>
    <row r="118" spans="1:11" ht="15" customHeight="1" x14ac:dyDescent="0.2">
      <c r="A118" s="99">
        <v>114</v>
      </c>
      <c r="B118" s="100"/>
      <c r="C118" s="101" t="s">
        <v>204</v>
      </c>
      <c r="D118" s="102"/>
      <c r="E118" s="103"/>
      <c r="F118" s="101" t="s">
        <v>203</v>
      </c>
      <c r="G118" s="102"/>
      <c r="H118" s="101"/>
      <c r="I118" s="104">
        <v>208</v>
      </c>
      <c r="J118" s="105"/>
      <c r="K118" s="105"/>
    </row>
    <row r="119" spans="1:11" ht="15" customHeight="1" x14ac:dyDescent="0.2">
      <c r="A119" s="99">
        <v>115</v>
      </c>
      <c r="B119" s="100"/>
      <c r="C119" s="101" t="s">
        <v>205</v>
      </c>
      <c r="D119" s="102"/>
      <c r="E119" s="103"/>
      <c r="F119" s="101" t="s">
        <v>203</v>
      </c>
      <c r="G119" s="102"/>
      <c r="H119" s="101"/>
      <c r="I119" s="104">
        <v>235</v>
      </c>
      <c r="J119" s="105"/>
      <c r="K119" s="105"/>
    </row>
    <row r="120" spans="1:11" ht="15" customHeight="1" x14ac:dyDescent="0.2">
      <c r="A120" s="99">
        <v>116</v>
      </c>
      <c r="B120" s="100"/>
      <c r="C120" s="101" t="s">
        <v>206</v>
      </c>
      <c r="D120" s="102"/>
      <c r="E120" s="103"/>
      <c r="F120" s="101" t="s">
        <v>203</v>
      </c>
      <c r="G120" s="102"/>
      <c r="H120" s="101"/>
      <c r="I120" s="104">
        <v>130</v>
      </c>
      <c r="J120" s="105"/>
      <c r="K120" s="105"/>
    </row>
    <row r="121" spans="1:11" ht="15" customHeight="1" x14ac:dyDescent="0.2">
      <c r="A121" s="99">
        <v>117</v>
      </c>
      <c r="B121" s="100"/>
      <c r="C121" s="101" t="s">
        <v>207</v>
      </c>
      <c r="D121" s="102"/>
      <c r="E121" s="103"/>
      <c r="F121" s="101" t="s">
        <v>203</v>
      </c>
      <c r="G121" s="102"/>
      <c r="H121" s="101"/>
      <c r="I121" s="104">
        <f>ROUNDDOWN(125.08,0)</f>
        <v>125</v>
      </c>
      <c r="J121" s="105"/>
      <c r="K121" s="105"/>
    </row>
    <row r="122" spans="1:11" ht="15" customHeight="1" x14ac:dyDescent="0.2">
      <c r="A122" s="99">
        <v>118</v>
      </c>
      <c r="B122" s="100"/>
      <c r="C122" s="101" t="s">
        <v>208</v>
      </c>
      <c r="D122" s="102"/>
      <c r="E122" s="103"/>
      <c r="F122" s="101" t="s">
        <v>209</v>
      </c>
      <c r="G122" s="102"/>
      <c r="H122" s="101"/>
      <c r="I122" s="104">
        <v>132</v>
      </c>
      <c r="J122" s="105"/>
      <c r="K122" s="105"/>
    </row>
    <row r="123" spans="1:11" ht="15" customHeight="1" x14ac:dyDescent="0.2">
      <c r="A123" s="99">
        <v>119</v>
      </c>
      <c r="B123" s="100"/>
      <c r="C123" s="101" t="s">
        <v>210</v>
      </c>
      <c r="D123" s="102"/>
      <c r="E123" s="103"/>
      <c r="F123" s="101" t="s">
        <v>211</v>
      </c>
      <c r="G123" s="102"/>
      <c r="H123" s="101"/>
      <c r="I123" s="104">
        <v>226</v>
      </c>
      <c r="J123" s="105"/>
      <c r="K123" s="105"/>
    </row>
    <row r="124" spans="1:11" ht="15" customHeight="1" x14ac:dyDescent="0.2">
      <c r="A124" s="99">
        <v>120</v>
      </c>
      <c r="B124" s="100"/>
      <c r="C124" s="101" t="s">
        <v>212</v>
      </c>
      <c r="D124" s="102"/>
      <c r="E124" s="103"/>
      <c r="F124" s="101" t="s">
        <v>213</v>
      </c>
      <c r="G124" s="102"/>
      <c r="H124" s="101"/>
      <c r="I124" s="104">
        <v>167</v>
      </c>
      <c r="J124" s="105"/>
      <c r="K124" s="105"/>
    </row>
    <row r="125" spans="1:11" ht="15" customHeight="1" x14ac:dyDescent="0.2">
      <c r="A125" s="99">
        <v>121</v>
      </c>
      <c r="B125" s="100"/>
      <c r="C125" s="101" t="s">
        <v>214</v>
      </c>
      <c r="D125" s="101"/>
      <c r="E125" s="103"/>
      <c r="F125" s="101" t="s">
        <v>215</v>
      </c>
      <c r="G125" s="102"/>
      <c r="H125" s="102"/>
      <c r="I125" s="120">
        <v>103</v>
      </c>
      <c r="J125" s="105"/>
      <c r="K125" s="105"/>
    </row>
    <row r="126" spans="1:11" ht="15" customHeight="1" x14ac:dyDescent="0.2">
      <c r="A126" s="99">
        <v>122</v>
      </c>
      <c r="B126" s="100"/>
      <c r="C126" s="101" t="s">
        <v>216</v>
      </c>
      <c r="D126" s="101"/>
      <c r="E126" s="103"/>
      <c r="F126" s="101" t="s">
        <v>203</v>
      </c>
      <c r="G126" s="102"/>
      <c r="H126" s="102"/>
      <c r="I126" s="120">
        <v>141</v>
      </c>
      <c r="J126" s="105"/>
      <c r="K126" s="105"/>
    </row>
    <row r="127" spans="1:11" ht="15" customHeight="1" x14ac:dyDescent="0.2">
      <c r="A127" s="99">
        <v>123</v>
      </c>
      <c r="B127" s="100"/>
      <c r="C127" s="101" t="s">
        <v>217</v>
      </c>
      <c r="D127" s="101"/>
      <c r="E127" s="103"/>
      <c r="F127" s="101" t="s">
        <v>203</v>
      </c>
      <c r="G127" s="102"/>
      <c r="H127" s="102"/>
      <c r="I127" s="120">
        <v>198</v>
      </c>
      <c r="J127" s="105"/>
      <c r="K127" s="105"/>
    </row>
    <row r="128" spans="1:11" ht="15" customHeight="1" x14ac:dyDescent="0.2">
      <c r="A128" s="99">
        <v>124</v>
      </c>
      <c r="B128" s="100"/>
      <c r="C128" s="101" t="s">
        <v>218</v>
      </c>
      <c r="D128" s="101"/>
      <c r="E128" s="103"/>
      <c r="F128" s="101" t="s">
        <v>409</v>
      </c>
      <c r="G128" s="102"/>
      <c r="H128" s="102"/>
      <c r="I128" s="120">
        <v>144</v>
      </c>
      <c r="J128" s="105"/>
      <c r="K128" s="105"/>
    </row>
    <row r="129" spans="1:18" ht="15" customHeight="1" x14ac:dyDescent="0.2">
      <c r="A129" s="99">
        <v>125</v>
      </c>
      <c r="B129" s="100"/>
      <c r="C129" s="101" t="s">
        <v>220</v>
      </c>
      <c r="D129" s="101"/>
      <c r="E129" s="103"/>
      <c r="F129" s="101" t="s">
        <v>211</v>
      </c>
      <c r="G129" s="102"/>
      <c r="H129" s="102"/>
      <c r="I129" s="120">
        <v>168</v>
      </c>
      <c r="J129" s="105"/>
      <c r="K129" s="105"/>
    </row>
    <row r="130" spans="1:18" ht="15" customHeight="1" x14ac:dyDescent="0.2">
      <c r="A130" s="99">
        <v>126</v>
      </c>
      <c r="B130" s="100"/>
      <c r="C130" s="101" t="s">
        <v>221</v>
      </c>
      <c r="D130" s="101"/>
      <c r="E130" s="103"/>
      <c r="F130" s="101" t="s">
        <v>410</v>
      </c>
      <c r="G130" s="102"/>
      <c r="H130" s="102"/>
      <c r="I130" s="120">
        <v>148</v>
      </c>
      <c r="J130" s="105"/>
      <c r="K130" s="105"/>
    </row>
    <row r="131" spans="1:18" ht="15" customHeight="1" x14ac:dyDescent="0.2">
      <c r="A131" s="99">
        <v>127</v>
      </c>
      <c r="B131" s="100"/>
      <c r="C131" s="101" t="s">
        <v>223</v>
      </c>
      <c r="D131" s="101"/>
      <c r="E131" s="103"/>
      <c r="F131" s="101" t="s">
        <v>211</v>
      </c>
      <c r="G131" s="102"/>
      <c r="H131" s="102"/>
      <c r="I131" s="120">
        <v>175</v>
      </c>
      <c r="J131" s="105"/>
      <c r="K131" s="105"/>
    </row>
    <row r="132" spans="1:18" ht="15" customHeight="1" x14ac:dyDescent="0.2">
      <c r="A132" s="99">
        <v>128</v>
      </c>
      <c r="B132" s="100"/>
      <c r="C132" s="101" t="s">
        <v>224</v>
      </c>
      <c r="D132" s="101"/>
      <c r="E132" s="103"/>
      <c r="F132" s="101" t="s">
        <v>198</v>
      </c>
      <c r="G132" s="102"/>
      <c r="H132" s="102"/>
      <c r="I132" s="120">
        <v>239</v>
      </c>
      <c r="J132" s="105"/>
      <c r="K132" s="105"/>
    </row>
    <row r="133" spans="1:18" ht="15" customHeight="1" x14ac:dyDescent="0.2">
      <c r="A133" s="99">
        <v>129</v>
      </c>
      <c r="B133" s="100"/>
      <c r="C133" s="101" t="s">
        <v>225</v>
      </c>
      <c r="D133" s="101"/>
      <c r="E133" s="103"/>
      <c r="F133" s="101" t="s">
        <v>198</v>
      </c>
      <c r="G133" s="102"/>
      <c r="H133" s="102"/>
      <c r="I133" s="120">
        <v>161</v>
      </c>
      <c r="J133" s="105"/>
      <c r="K133" s="105"/>
    </row>
    <row r="134" spans="1:18" ht="15" customHeight="1" x14ac:dyDescent="0.2">
      <c r="A134" s="99">
        <v>130</v>
      </c>
      <c r="B134" s="100"/>
      <c r="C134" s="101" t="s">
        <v>226</v>
      </c>
      <c r="D134" s="101"/>
      <c r="E134" s="103"/>
      <c r="F134" s="101" t="s">
        <v>227</v>
      </c>
      <c r="G134" s="102"/>
      <c r="H134" s="102"/>
      <c r="I134" s="104">
        <f>ROUNDDOWN(629.07,0)</f>
        <v>629</v>
      </c>
      <c r="J134" s="105"/>
      <c r="K134" s="105"/>
    </row>
    <row r="135" spans="1:18" ht="15" customHeight="1" x14ac:dyDescent="0.2">
      <c r="A135" s="99">
        <v>131</v>
      </c>
      <c r="B135" s="100"/>
      <c r="C135" s="101" t="s">
        <v>411</v>
      </c>
      <c r="D135" s="102"/>
      <c r="E135" s="103"/>
      <c r="F135" s="101" t="s">
        <v>229</v>
      </c>
      <c r="G135" s="102"/>
      <c r="H135" s="102"/>
      <c r="I135" s="120">
        <v>7530</v>
      </c>
      <c r="J135" s="105"/>
      <c r="K135" s="105"/>
    </row>
    <row r="136" spans="1:18" ht="15" customHeight="1" x14ac:dyDescent="0.2">
      <c r="A136" s="99">
        <v>132</v>
      </c>
      <c r="B136" s="100"/>
      <c r="C136" s="101" t="s">
        <v>230</v>
      </c>
      <c r="D136" s="102"/>
      <c r="E136" s="103"/>
      <c r="F136" s="101" t="s">
        <v>412</v>
      </c>
      <c r="G136" s="102"/>
      <c r="H136" s="102"/>
      <c r="I136" s="120">
        <v>4088</v>
      </c>
      <c r="J136" s="105"/>
      <c r="K136" s="105"/>
    </row>
    <row r="137" spans="1:18" ht="15" customHeight="1" x14ac:dyDescent="0.2">
      <c r="A137" s="99">
        <v>133</v>
      </c>
      <c r="B137" s="100"/>
      <c r="C137" s="101" t="s">
        <v>231</v>
      </c>
      <c r="D137" s="102"/>
      <c r="E137" s="103"/>
      <c r="F137" s="101" t="s">
        <v>413</v>
      </c>
      <c r="G137" s="102"/>
      <c r="H137" s="102"/>
      <c r="I137" s="120">
        <v>85</v>
      </c>
      <c r="J137" s="105"/>
      <c r="K137" s="105"/>
    </row>
    <row r="138" spans="1:18" ht="15" customHeight="1" x14ac:dyDescent="0.2">
      <c r="A138" s="99">
        <v>134</v>
      </c>
      <c r="B138" s="100"/>
      <c r="C138" s="101" t="s">
        <v>236</v>
      </c>
      <c r="D138" s="102"/>
      <c r="E138" s="103"/>
      <c r="F138" s="101" t="s">
        <v>414</v>
      </c>
      <c r="G138" s="102"/>
      <c r="H138" s="102"/>
      <c r="I138" s="120">
        <v>62</v>
      </c>
      <c r="J138" s="91"/>
      <c r="K138" s="105"/>
    </row>
    <row r="139" spans="1:18" ht="15" customHeight="1" x14ac:dyDescent="0.2">
      <c r="A139" s="99">
        <v>135</v>
      </c>
      <c r="B139" s="100"/>
      <c r="C139" s="101" t="s">
        <v>233</v>
      </c>
      <c r="D139" s="102"/>
      <c r="E139" s="103"/>
      <c r="F139" s="101" t="s">
        <v>415</v>
      </c>
      <c r="G139" s="102"/>
      <c r="H139" s="102"/>
      <c r="I139" s="120">
        <v>99</v>
      </c>
      <c r="J139" s="105"/>
      <c r="K139" s="105"/>
    </row>
    <row r="140" spans="1:18" ht="15" customHeight="1" x14ac:dyDescent="0.2">
      <c r="A140" s="99">
        <v>136</v>
      </c>
      <c r="B140" s="100"/>
      <c r="C140" s="101" t="s">
        <v>251</v>
      </c>
      <c r="D140" s="102"/>
      <c r="E140" s="103"/>
      <c r="F140" s="101" t="s">
        <v>416</v>
      </c>
      <c r="G140" s="102"/>
      <c r="H140" s="102"/>
      <c r="I140" s="120">
        <v>783</v>
      </c>
      <c r="J140" s="105"/>
      <c r="K140" s="105"/>
    </row>
    <row r="141" spans="1:18" ht="15" customHeight="1" x14ac:dyDescent="0.2">
      <c r="A141" s="99">
        <v>137</v>
      </c>
      <c r="B141" s="100"/>
      <c r="C141" s="101" t="s">
        <v>253</v>
      </c>
      <c r="D141" s="102"/>
      <c r="E141" s="103"/>
      <c r="F141" s="101" t="s">
        <v>164</v>
      </c>
      <c r="G141" s="102"/>
      <c r="H141" s="102"/>
      <c r="I141" s="120">
        <v>112</v>
      </c>
      <c r="J141" s="105"/>
      <c r="K141" s="91"/>
      <c r="L141" s="101"/>
      <c r="M141" s="101"/>
      <c r="N141" s="101"/>
      <c r="O141" s="101"/>
      <c r="P141" s="101"/>
      <c r="Q141" s="101"/>
      <c r="R141" s="121"/>
    </row>
    <row r="142" spans="1:18" ht="15" customHeight="1" x14ac:dyDescent="0.2">
      <c r="A142" s="99">
        <v>138</v>
      </c>
      <c r="B142" s="100"/>
      <c r="C142" s="101" t="s">
        <v>254</v>
      </c>
      <c r="D142" s="102"/>
      <c r="E142" s="103"/>
      <c r="F142" s="101" t="s">
        <v>113</v>
      </c>
      <c r="G142" s="102"/>
      <c r="H142" s="102"/>
      <c r="I142" s="120">
        <v>3602</v>
      </c>
      <c r="J142" s="105"/>
      <c r="K142" s="105"/>
    </row>
    <row r="143" spans="1:18" ht="15" customHeight="1" x14ac:dyDescent="0.2">
      <c r="A143" s="99">
        <v>139</v>
      </c>
      <c r="B143" s="100"/>
      <c r="C143" s="101" t="s">
        <v>255</v>
      </c>
      <c r="D143" s="102"/>
      <c r="E143" s="103"/>
      <c r="F143" s="101" t="s">
        <v>113</v>
      </c>
      <c r="G143" s="102"/>
      <c r="H143" s="102"/>
      <c r="I143" s="120">
        <v>195</v>
      </c>
      <c r="J143" s="105"/>
      <c r="K143" s="105"/>
    </row>
    <row r="144" spans="1:18" ht="15" customHeight="1" x14ac:dyDescent="0.2">
      <c r="A144" s="99">
        <v>140</v>
      </c>
      <c r="B144" s="100"/>
      <c r="C144" s="101" t="s">
        <v>238</v>
      </c>
      <c r="D144" s="102"/>
      <c r="E144" s="103"/>
      <c r="F144" s="101" t="s">
        <v>180</v>
      </c>
      <c r="G144" s="102"/>
      <c r="H144" s="102"/>
      <c r="I144" s="120">
        <v>50</v>
      </c>
      <c r="J144" s="105"/>
      <c r="K144" s="105"/>
    </row>
    <row r="145" spans="1:11" ht="15" customHeight="1" x14ac:dyDescent="0.2">
      <c r="A145" s="99">
        <v>141</v>
      </c>
      <c r="B145" s="100"/>
      <c r="C145" s="101" t="s">
        <v>235</v>
      </c>
      <c r="D145" s="102"/>
      <c r="E145" s="103"/>
      <c r="F145" s="101" t="s">
        <v>182</v>
      </c>
      <c r="G145" s="102"/>
      <c r="H145" s="102"/>
      <c r="I145" s="120">
        <f>ROUNDDOWN(91.23,0)</f>
        <v>91</v>
      </c>
      <c r="J145" s="105"/>
      <c r="K145" s="105"/>
    </row>
    <row r="146" spans="1:11" ht="15" customHeight="1" x14ac:dyDescent="0.2">
      <c r="A146" s="99">
        <v>142</v>
      </c>
      <c r="B146" s="100"/>
      <c r="C146" s="101" t="s">
        <v>256</v>
      </c>
      <c r="D146" s="102"/>
      <c r="E146" s="103"/>
      <c r="F146" s="101" t="s">
        <v>257</v>
      </c>
      <c r="G146" s="102"/>
      <c r="H146" s="102"/>
      <c r="I146" s="120">
        <v>138</v>
      </c>
      <c r="J146" s="105"/>
      <c r="K146" s="105"/>
    </row>
    <row r="147" spans="1:11" ht="15" customHeight="1" x14ac:dyDescent="0.2">
      <c r="A147" s="99">
        <v>143</v>
      </c>
      <c r="B147" s="100"/>
      <c r="C147" s="101" t="s">
        <v>258</v>
      </c>
      <c r="D147" s="102"/>
      <c r="E147" s="103"/>
      <c r="F147" s="101" t="s">
        <v>213</v>
      </c>
      <c r="G147" s="102"/>
      <c r="H147" s="102"/>
      <c r="I147" s="120">
        <v>240</v>
      </c>
      <c r="J147" s="105"/>
      <c r="K147" s="105"/>
    </row>
    <row r="148" spans="1:11" ht="15" customHeight="1" x14ac:dyDescent="0.2">
      <c r="A148" s="99">
        <v>144</v>
      </c>
      <c r="B148" s="100"/>
      <c r="C148" s="101" t="s">
        <v>259</v>
      </c>
      <c r="D148" s="102"/>
      <c r="E148" s="103"/>
      <c r="F148" s="101" t="s">
        <v>190</v>
      </c>
      <c r="G148" s="102"/>
      <c r="H148" s="102"/>
      <c r="I148" s="120">
        <v>377</v>
      </c>
      <c r="J148" s="105"/>
      <c r="K148" s="105"/>
    </row>
    <row r="149" spans="1:11" ht="15" customHeight="1" x14ac:dyDescent="0.2">
      <c r="A149" s="99">
        <v>145</v>
      </c>
      <c r="B149" s="100"/>
      <c r="C149" s="101" t="s">
        <v>260</v>
      </c>
      <c r="D149" s="102"/>
      <c r="E149" s="103"/>
      <c r="F149" s="101" t="s">
        <v>261</v>
      </c>
      <c r="G149" s="102"/>
      <c r="H149" s="102"/>
      <c r="I149" s="120">
        <v>240</v>
      </c>
      <c r="J149" s="105"/>
      <c r="K149" s="105"/>
    </row>
    <row r="150" spans="1:11" ht="15" customHeight="1" x14ac:dyDescent="0.2">
      <c r="A150" s="99">
        <v>146</v>
      </c>
      <c r="B150" s="100"/>
      <c r="C150" s="101" t="s">
        <v>239</v>
      </c>
      <c r="D150" s="102"/>
      <c r="E150" s="103"/>
      <c r="F150" s="101" t="s">
        <v>198</v>
      </c>
      <c r="G150" s="102"/>
      <c r="H150" s="102"/>
      <c r="I150" s="120">
        <v>754</v>
      </c>
      <c r="J150" s="105"/>
      <c r="K150" s="105"/>
    </row>
    <row r="151" spans="1:11" ht="15" customHeight="1" x14ac:dyDescent="0.2">
      <c r="A151" s="99">
        <f>A150+1</f>
        <v>147</v>
      </c>
      <c r="B151" s="100"/>
      <c r="C151" s="101" t="s">
        <v>262</v>
      </c>
      <c r="D151" s="102"/>
      <c r="E151" s="103"/>
      <c r="F151" s="101" t="s">
        <v>203</v>
      </c>
      <c r="G151" s="102"/>
      <c r="H151" s="102"/>
      <c r="I151" s="120">
        <f>ROUNDDOWN(316.48,0)</f>
        <v>316</v>
      </c>
      <c r="J151" s="105"/>
      <c r="K151" s="105"/>
    </row>
    <row r="152" spans="1:11" ht="15" customHeight="1" x14ac:dyDescent="0.2">
      <c r="A152" s="99">
        <f t="shared" ref="A152:A198" si="0">A151+1</f>
        <v>148</v>
      </c>
      <c r="B152" s="100"/>
      <c r="C152" s="101" t="s">
        <v>240</v>
      </c>
      <c r="D152" s="102"/>
      <c r="E152" s="103"/>
      <c r="F152" s="101" t="s">
        <v>241</v>
      </c>
      <c r="G152" s="102"/>
      <c r="H152" s="102"/>
      <c r="I152" s="120">
        <v>160</v>
      </c>
      <c r="J152" s="105"/>
      <c r="K152" s="105"/>
    </row>
    <row r="153" spans="1:11" ht="15" customHeight="1" x14ac:dyDescent="0.2">
      <c r="A153" s="99">
        <f t="shared" si="0"/>
        <v>149</v>
      </c>
      <c r="B153" s="100"/>
      <c r="C153" s="101" t="s">
        <v>242</v>
      </c>
      <c r="D153" s="102"/>
      <c r="E153" s="103"/>
      <c r="F153" s="101" t="s">
        <v>209</v>
      </c>
      <c r="G153" s="102"/>
      <c r="H153" s="102"/>
      <c r="I153" s="120">
        <v>190</v>
      </c>
      <c r="J153" s="105"/>
      <c r="K153" s="105"/>
    </row>
    <row r="154" spans="1:11" ht="15" customHeight="1" x14ac:dyDescent="0.2">
      <c r="A154" s="99">
        <f t="shared" si="0"/>
        <v>150</v>
      </c>
      <c r="B154" s="109"/>
      <c r="C154" s="101" t="s">
        <v>263</v>
      </c>
      <c r="D154" s="102"/>
      <c r="E154" s="103"/>
      <c r="F154" s="101" t="s">
        <v>211</v>
      </c>
      <c r="G154" s="102"/>
      <c r="H154" s="102"/>
      <c r="I154" s="120">
        <v>225</v>
      </c>
      <c r="J154" s="105">
        <f>SUM(I105:I154)</f>
        <v>25571</v>
      </c>
      <c r="K154" s="105"/>
    </row>
    <row r="155" spans="1:11" ht="15" customHeight="1" x14ac:dyDescent="0.2">
      <c r="A155" s="99">
        <f t="shared" si="0"/>
        <v>151</v>
      </c>
      <c r="B155" s="115"/>
      <c r="C155" s="101" t="s">
        <v>264</v>
      </c>
      <c r="D155" s="102"/>
      <c r="E155" s="103"/>
      <c r="F155" s="101" t="s">
        <v>265</v>
      </c>
      <c r="G155" s="102"/>
      <c r="H155" s="102"/>
      <c r="I155" s="120">
        <v>226</v>
      </c>
      <c r="J155" s="91"/>
      <c r="K155" s="105"/>
    </row>
    <row r="156" spans="1:11" ht="15" customHeight="1" x14ac:dyDescent="0.2">
      <c r="A156" s="99">
        <f t="shared" si="0"/>
        <v>152</v>
      </c>
      <c r="B156" s="100"/>
      <c r="C156" s="101" t="s">
        <v>266</v>
      </c>
      <c r="D156" s="102"/>
      <c r="E156" s="103"/>
      <c r="F156" s="101" t="s">
        <v>267</v>
      </c>
      <c r="G156" s="102"/>
      <c r="H156" s="102"/>
      <c r="I156" s="120">
        <v>344</v>
      </c>
      <c r="J156" s="105"/>
      <c r="K156" s="105"/>
    </row>
    <row r="157" spans="1:11" ht="15" customHeight="1" x14ac:dyDescent="0.2">
      <c r="A157" s="99">
        <f t="shared" si="0"/>
        <v>153</v>
      </c>
      <c r="B157" s="100"/>
      <c r="C157" s="101" t="s">
        <v>243</v>
      </c>
      <c r="D157" s="101"/>
      <c r="E157" s="103"/>
      <c r="F157" s="101" t="s">
        <v>82</v>
      </c>
      <c r="G157" s="102"/>
      <c r="H157" s="102"/>
      <c r="I157" s="120">
        <v>331</v>
      </c>
      <c r="J157" s="105"/>
      <c r="K157" s="105"/>
    </row>
    <row r="158" spans="1:11" ht="15" customHeight="1" x14ac:dyDescent="0.2">
      <c r="A158" s="99">
        <f t="shared" si="0"/>
        <v>154</v>
      </c>
      <c r="B158" s="100"/>
      <c r="C158" s="101" t="s">
        <v>268</v>
      </c>
      <c r="D158" s="101"/>
      <c r="E158" s="103"/>
      <c r="F158" s="101" t="s">
        <v>417</v>
      </c>
      <c r="G158" s="102"/>
      <c r="H158" s="102"/>
      <c r="I158" s="104">
        <v>96</v>
      </c>
      <c r="J158" s="105"/>
      <c r="K158" s="105"/>
    </row>
    <row r="159" spans="1:11" ht="15" customHeight="1" x14ac:dyDescent="0.2">
      <c r="A159" s="99">
        <f t="shared" si="0"/>
        <v>155</v>
      </c>
      <c r="B159" s="100"/>
      <c r="C159" s="101" t="s">
        <v>270</v>
      </c>
      <c r="D159" s="101"/>
      <c r="E159" s="103"/>
      <c r="F159" s="101" t="s">
        <v>418</v>
      </c>
      <c r="G159" s="102"/>
      <c r="H159" s="102"/>
      <c r="I159" s="104">
        <f>ROUNDDOWN(148.46,0)</f>
        <v>148</v>
      </c>
      <c r="J159" s="105"/>
      <c r="K159" s="105"/>
    </row>
    <row r="160" spans="1:11" ht="15" customHeight="1" x14ac:dyDescent="0.2">
      <c r="A160" s="99">
        <f t="shared" si="0"/>
        <v>156</v>
      </c>
      <c r="B160" s="100"/>
      <c r="C160" s="101" t="s">
        <v>244</v>
      </c>
      <c r="D160" s="102"/>
      <c r="E160" s="101"/>
      <c r="F160" s="101" t="s">
        <v>190</v>
      </c>
      <c r="G160" s="102"/>
      <c r="H160" s="102"/>
      <c r="I160" s="104">
        <v>287</v>
      </c>
      <c r="J160" s="105"/>
      <c r="K160" s="105"/>
    </row>
    <row r="161" spans="1:11" ht="15" customHeight="1" x14ac:dyDescent="0.2">
      <c r="A161" s="99">
        <f t="shared" si="0"/>
        <v>157</v>
      </c>
      <c r="B161" s="100"/>
      <c r="C161" s="101" t="s">
        <v>419</v>
      </c>
      <c r="D161" s="102"/>
      <c r="E161" s="101"/>
      <c r="F161" s="101" t="s">
        <v>198</v>
      </c>
      <c r="G161" s="102"/>
      <c r="H161" s="102"/>
      <c r="I161" s="120">
        <f>ROUNDDOWN(108.28,0)</f>
        <v>108</v>
      </c>
      <c r="J161" s="105"/>
      <c r="K161" s="105"/>
    </row>
    <row r="162" spans="1:11" ht="15" customHeight="1" x14ac:dyDescent="0.2">
      <c r="A162" s="99">
        <f t="shared" si="0"/>
        <v>158</v>
      </c>
      <c r="B162" s="100"/>
      <c r="C162" s="101" t="s">
        <v>272</v>
      </c>
      <c r="D162" s="102"/>
      <c r="E162" s="101"/>
      <c r="F162" s="101" t="s">
        <v>420</v>
      </c>
      <c r="G162" s="102"/>
      <c r="H162" s="102"/>
      <c r="I162" s="104">
        <v>582</v>
      </c>
      <c r="J162" s="105"/>
      <c r="K162" s="105"/>
    </row>
    <row r="163" spans="1:11" ht="15" customHeight="1" x14ac:dyDescent="0.2">
      <c r="A163" s="99">
        <f t="shared" si="0"/>
        <v>159</v>
      </c>
      <c r="B163" s="100"/>
      <c r="C163" s="101" t="s">
        <v>246</v>
      </c>
      <c r="D163" s="102"/>
      <c r="E163" s="101"/>
      <c r="F163" s="101" t="s">
        <v>247</v>
      </c>
      <c r="G163" s="102"/>
      <c r="H163" s="102"/>
      <c r="I163" s="104">
        <v>94</v>
      </c>
      <c r="J163" s="105"/>
      <c r="K163" s="105"/>
    </row>
    <row r="164" spans="1:11" ht="15" customHeight="1" x14ac:dyDescent="0.2">
      <c r="A164" s="99">
        <f t="shared" si="0"/>
        <v>160</v>
      </c>
      <c r="B164" s="100"/>
      <c r="C164" s="101" t="s">
        <v>274</v>
      </c>
      <c r="D164" s="102"/>
      <c r="E164" s="101"/>
      <c r="F164" s="101" t="s">
        <v>417</v>
      </c>
      <c r="G164" s="102"/>
      <c r="H164" s="102"/>
      <c r="I164" s="120">
        <v>130</v>
      </c>
      <c r="J164" s="105"/>
      <c r="K164" s="105"/>
    </row>
    <row r="165" spans="1:11" ht="15" customHeight="1" x14ac:dyDescent="0.2">
      <c r="A165" s="99">
        <f t="shared" si="0"/>
        <v>161</v>
      </c>
      <c r="B165" s="100"/>
      <c r="C165" s="101" t="s">
        <v>248</v>
      </c>
      <c r="D165" s="102"/>
      <c r="E165" s="101"/>
      <c r="F165" s="101" t="s">
        <v>249</v>
      </c>
      <c r="G165" s="102"/>
      <c r="H165" s="102"/>
      <c r="I165" s="120">
        <v>201</v>
      </c>
      <c r="J165" s="105"/>
      <c r="K165" s="105"/>
    </row>
    <row r="166" spans="1:11" ht="15" customHeight="1" x14ac:dyDescent="0.2">
      <c r="A166" s="99">
        <f t="shared" si="0"/>
        <v>162</v>
      </c>
      <c r="B166" s="100"/>
      <c r="C166" s="101" t="s">
        <v>275</v>
      </c>
      <c r="D166" s="102"/>
      <c r="E166" s="101"/>
      <c r="F166" s="101" t="s">
        <v>198</v>
      </c>
      <c r="G166" s="102"/>
      <c r="H166" s="102"/>
      <c r="I166" s="120">
        <v>133</v>
      </c>
      <c r="J166" s="105"/>
      <c r="K166" s="105"/>
    </row>
    <row r="167" spans="1:11" ht="15" customHeight="1" x14ac:dyDescent="0.2">
      <c r="A167" s="99">
        <f t="shared" si="0"/>
        <v>163</v>
      </c>
      <c r="B167" s="100"/>
      <c r="C167" s="122" t="s">
        <v>276</v>
      </c>
      <c r="D167" s="102"/>
      <c r="E167" s="101"/>
      <c r="F167" s="101" t="s">
        <v>82</v>
      </c>
      <c r="G167" s="102"/>
      <c r="H167" s="102"/>
      <c r="I167" s="120">
        <v>436</v>
      </c>
      <c r="J167" s="105"/>
      <c r="K167" s="105"/>
    </row>
    <row r="168" spans="1:11" ht="15" customHeight="1" x14ac:dyDescent="0.2">
      <c r="A168" s="99">
        <f t="shared" si="0"/>
        <v>164</v>
      </c>
      <c r="B168" s="100"/>
      <c r="C168" s="122" t="s">
        <v>277</v>
      </c>
      <c r="D168" s="102"/>
      <c r="E168" s="101"/>
      <c r="F168" s="101" t="s">
        <v>190</v>
      </c>
      <c r="G168" s="102"/>
      <c r="H168" s="102"/>
      <c r="I168" s="120">
        <v>126</v>
      </c>
      <c r="J168" s="105"/>
      <c r="K168" s="105"/>
    </row>
    <row r="169" spans="1:11" ht="15" customHeight="1" x14ac:dyDescent="0.2">
      <c r="A169" s="99">
        <f t="shared" si="0"/>
        <v>165</v>
      </c>
      <c r="B169" s="100"/>
      <c r="C169" s="122" t="s">
        <v>250</v>
      </c>
      <c r="D169" s="102"/>
      <c r="E169" s="101"/>
      <c r="F169" s="101" t="s">
        <v>203</v>
      </c>
      <c r="G169" s="102"/>
      <c r="H169" s="102"/>
      <c r="I169" s="120">
        <v>95</v>
      </c>
      <c r="J169" s="105"/>
      <c r="K169" s="105"/>
    </row>
    <row r="170" spans="1:11" ht="15" customHeight="1" x14ac:dyDescent="0.2">
      <c r="A170" s="99">
        <f t="shared" si="0"/>
        <v>166</v>
      </c>
      <c r="B170" s="100"/>
      <c r="C170" s="122" t="s">
        <v>278</v>
      </c>
      <c r="D170" s="102"/>
      <c r="E170" s="101"/>
      <c r="F170" s="101" t="s">
        <v>279</v>
      </c>
      <c r="G170" s="102"/>
      <c r="H170" s="102"/>
      <c r="I170" s="120">
        <v>281</v>
      </c>
      <c r="J170" s="91"/>
      <c r="K170" s="105"/>
    </row>
    <row r="171" spans="1:11" ht="15" customHeight="1" x14ac:dyDescent="0.2">
      <c r="A171" s="99">
        <f t="shared" si="0"/>
        <v>167</v>
      </c>
      <c r="B171" s="100"/>
      <c r="C171" s="122" t="s">
        <v>280</v>
      </c>
      <c r="D171" s="102"/>
      <c r="E171" s="101"/>
      <c r="F171" s="101" t="s">
        <v>281</v>
      </c>
      <c r="G171" s="102"/>
      <c r="H171" s="102"/>
      <c r="I171" s="120">
        <v>909</v>
      </c>
      <c r="J171" s="105"/>
      <c r="K171" s="105"/>
    </row>
    <row r="172" spans="1:11" ht="15" customHeight="1" x14ac:dyDescent="0.2">
      <c r="A172" s="99">
        <f t="shared" si="0"/>
        <v>168</v>
      </c>
      <c r="C172" s="122" t="s">
        <v>282</v>
      </c>
      <c r="D172" s="102"/>
      <c r="E172" s="101"/>
      <c r="F172" s="101" t="s">
        <v>421</v>
      </c>
      <c r="G172" s="102"/>
      <c r="H172" s="102"/>
      <c r="I172" s="120">
        <v>258</v>
      </c>
      <c r="J172" s="105"/>
      <c r="K172" s="105"/>
    </row>
    <row r="173" spans="1:11" ht="15" customHeight="1" x14ac:dyDescent="0.2">
      <c r="A173" s="99">
        <f t="shared" si="0"/>
        <v>169</v>
      </c>
      <c r="C173" s="122" t="s">
        <v>284</v>
      </c>
      <c r="D173" s="102"/>
      <c r="E173" s="101"/>
      <c r="F173" s="101" t="s">
        <v>422</v>
      </c>
      <c r="G173" s="102"/>
      <c r="H173" s="102"/>
      <c r="I173" s="120">
        <v>141</v>
      </c>
      <c r="J173" s="105"/>
      <c r="K173" s="105"/>
    </row>
    <row r="174" spans="1:11" ht="15" customHeight="1" x14ac:dyDescent="0.2">
      <c r="A174" s="99">
        <f t="shared" si="0"/>
        <v>170</v>
      </c>
      <c r="C174" s="122" t="s">
        <v>286</v>
      </c>
      <c r="D174" s="102"/>
      <c r="E174" s="101"/>
      <c r="F174" s="101" t="s">
        <v>98</v>
      </c>
      <c r="G174" s="102"/>
      <c r="H174" s="102"/>
      <c r="I174" s="120">
        <v>358</v>
      </c>
      <c r="J174" s="105"/>
      <c r="K174" s="105"/>
    </row>
    <row r="175" spans="1:11" ht="15" customHeight="1" x14ac:dyDescent="0.2">
      <c r="A175" s="99">
        <f t="shared" si="0"/>
        <v>171</v>
      </c>
      <c r="C175" s="122" t="s">
        <v>287</v>
      </c>
      <c r="D175" s="102"/>
      <c r="E175" s="101"/>
      <c r="F175" s="101" t="s">
        <v>98</v>
      </c>
      <c r="G175" s="102"/>
      <c r="H175" s="102"/>
      <c r="I175" s="120">
        <v>151</v>
      </c>
      <c r="J175" s="105"/>
      <c r="K175" s="105"/>
    </row>
    <row r="176" spans="1:11" ht="15" customHeight="1" x14ac:dyDescent="0.2">
      <c r="A176" s="99">
        <f t="shared" si="0"/>
        <v>172</v>
      </c>
      <c r="C176" s="122" t="s">
        <v>288</v>
      </c>
      <c r="D176" s="102"/>
      <c r="E176" s="101"/>
      <c r="F176" s="101" t="s">
        <v>213</v>
      </c>
      <c r="G176" s="102"/>
      <c r="H176" s="102"/>
      <c r="I176" s="120">
        <v>153</v>
      </c>
      <c r="J176" s="105"/>
      <c r="K176" s="105"/>
    </row>
    <row r="177" spans="1:11" ht="15" customHeight="1" x14ac:dyDescent="0.2">
      <c r="A177" s="99">
        <f t="shared" si="0"/>
        <v>173</v>
      </c>
      <c r="C177" s="122" t="s">
        <v>289</v>
      </c>
      <c r="D177" s="102"/>
      <c r="E177" s="101"/>
      <c r="F177" s="101" t="s">
        <v>290</v>
      </c>
      <c r="G177" s="102"/>
      <c r="H177" s="102"/>
      <c r="I177" s="120">
        <v>126</v>
      </c>
      <c r="J177" s="105"/>
      <c r="K177" s="105"/>
    </row>
    <row r="178" spans="1:11" ht="15" customHeight="1" x14ac:dyDescent="0.2">
      <c r="A178" s="99">
        <f t="shared" si="0"/>
        <v>174</v>
      </c>
      <c r="C178" s="122" t="s">
        <v>291</v>
      </c>
      <c r="D178" s="102"/>
      <c r="E178" s="101"/>
      <c r="F178" s="101" t="s">
        <v>423</v>
      </c>
      <c r="G178" s="102"/>
      <c r="H178" s="102"/>
      <c r="I178" s="120">
        <v>120</v>
      </c>
      <c r="J178" s="105"/>
      <c r="K178" s="105"/>
    </row>
    <row r="179" spans="1:11" ht="15" customHeight="1" x14ac:dyDescent="0.2">
      <c r="A179" s="99">
        <f t="shared" si="0"/>
        <v>175</v>
      </c>
      <c r="C179" s="122" t="s">
        <v>293</v>
      </c>
      <c r="D179" s="102"/>
      <c r="E179" s="101"/>
      <c r="F179" s="101" t="s">
        <v>294</v>
      </c>
      <c r="G179" s="102"/>
      <c r="H179" s="102"/>
      <c r="I179" s="120">
        <v>247</v>
      </c>
      <c r="J179" s="105"/>
      <c r="K179" s="105"/>
    </row>
    <row r="180" spans="1:11" ht="15" customHeight="1" x14ac:dyDescent="0.2">
      <c r="A180" s="99">
        <f t="shared" si="0"/>
        <v>176</v>
      </c>
      <c r="C180" s="122" t="s">
        <v>295</v>
      </c>
      <c r="D180" s="102"/>
      <c r="E180" s="101"/>
      <c r="F180" s="101" t="s">
        <v>247</v>
      </c>
      <c r="G180" s="102"/>
      <c r="H180" s="125"/>
      <c r="I180" s="120">
        <v>719</v>
      </c>
      <c r="J180" s="105"/>
      <c r="K180" s="105"/>
    </row>
    <row r="181" spans="1:11" ht="15" customHeight="1" x14ac:dyDescent="0.2">
      <c r="A181" s="99">
        <f t="shared" si="0"/>
        <v>177</v>
      </c>
      <c r="C181" s="122" t="s">
        <v>296</v>
      </c>
      <c r="D181" s="102"/>
      <c r="E181" s="101"/>
      <c r="F181" s="101" t="s">
        <v>203</v>
      </c>
      <c r="G181" s="102"/>
      <c r="H181" s="125"/>
      <c r="I181" s="120">
        <f>ROUNDDOWN(146.1,0)</f>
        <v>146</v>
      </c>
      <c r="J181" s="105"/>
      <c r="K181" s="105"/>
    </row>
    <row r="182" spans="1:11" ht="15" customHeight="1" x14ac:dyDescent="0.2">
      <c r="A182" s="99">
        <f t="shared" si="0"/>
        <v>178</v>
      </c>
      <c r="C182" s="122" t="s">
        <v>297</v>
      </c>
      <c r="D182" s="102"/>
      <c r="E182" s="101"/>
      <c r="F182" s="101" t="s">
        <v>298</v>
      </c>
      <c r="G182" s="102"/>
      <c r="H182" s="125"/>
      <c r="I182" s="120">
        <v>120</v>
      </c>
      <c r="J182" s="105"/>
      <c r="K182" s="105"/>
    </row>
    <row r="183" spans="1:11" ht="15" customHeight="1" x14ac:dyDescent="0.2">
      <c r="A183" s="99">
        <f t="shared" si="0"/>
        <v>179</v>
      </c>
      <c r="C183" s="122" t="s">
        <v>299</v>
      </c>
      <c r="D183" s="102"/>
      <c r="E183" s="101"/>
      <c r="F183" s="101" t="s">
        <v>31</v>
      </c>
      <c r="G183" s="102"/>
      <c r="H183" s="125"/>
      <c r="I183" s="120">
        <v>105</v>
      </c>
      <c r="J183" s="105"/>
      <c r="K183" s="105"/>
    </row>
    <row r="184" spans="1:11" ht="15" customHeight="1" x14ac:dyDescent="0.2">
      <c r="A184" s="99">
        <f t="shared" si="0"/>
        <v>180</v>
      </c>
      <c r="C184" s="122" t="s">
        <v>300</v>
      </c>
      <c r="D184" s="102"/>
      <c r="E184" s="101"/>
      <c r="F184" s="101" t="s">
        <v>301</v>
      </c>
      <c r="G184" s="102"/>
      <c r="H184" s="125"/>
      <c r="I184" s="120">
        <v>118</v>
      </c>
      <c r="J184" s="105"/>
      <c r="K184" s="105"/>
    </row>
    <row r="185" spans="1:11" ht="15" customHeight="1" x14ac:dyDescent="0.2">
      <c r="A185" s="99">
        <f t="shared" si="0"/>
        <v>181</v>
      </c>
      <c r="C185" s="101" t="s">
        <v>324</v>
      </c>
      <c r="D185" s="102"/>
      <c r="E185" s="103"/>
      <c r="F185" s="101" t="s">
        <v>325</v>
      </c>
      <c r="G185" s="102"/>
      <c r="H185" s="102"/>
      <c r="I185" s="120">
        <v>288</v>
      </c>
      <c r="J185" s="105"/>
      <c r="K185" s="105"/>
    </row>
    <row r="186" spans="1:11" ht="15" customHeight="1" x14ac:dyDescent="0.2">
      <c r="A186" s="99">
        <f t="shared" si="0"/>
        <v>182</v>
      </c>
      <c r="C186" s="101" t="s">
        <v>425</v>
      </c>
      <c r="D186" s="102"/>
      <c r="E186" s="103"/>
      <c r="F186" s="101" t="s">
        <v>327</v>
      </c>
      <c r="G186" s="102"/>
      <c r="H186" s="102"/>
      <c r="I186" s="120">
        <v>195</v>
      </c>
      <c r="J186" s="105"/>
      <c r="K186" s="105"/>
    </row>
    <row r="187" spans="1:11" ht="15" customHeight="1" x14ac:dyDescent="0.2">
      <c r="A187" s="99">
        <f t="shared" si="0"/>
        <v>183</v>
      </c>
      <c r="C187" s="101" t="s">
        <v>426</v>
      </c>
      <c r="D187" s="102"/>
      <c r="E187" s="103"/>
      <c r="F187" s="101" t="s">
        <v>180</v>
      </c>
      <c r="G187" s="102"/>
      <c r="H187" s="102"/>
      <c r="I187" s="120">
        <f>ROUNDDOWN(131.28,0)</f>
        <v>131</v>
      </c>
      <c r="J187" s="105"/>
      <c r="K187" s="105"/>
    </row>
    <row r="188" spans="1:11" ht="15" customHeight="1" x14ac:dyDescent="0.2">
      <c r="A188" s="99">
        <f t="shared" si="0"/>
        <v>184</v>
      </c>
      <c r="C188" s="101" t="s">
        <v>427</v>
      </c>
      <c r="D188" s="102"/>
      <c r="E188" s="103"/>
      <c r="F188" s="101" t="s">
        <v>182</v>
      </c>
      <c r="G188" s="102"/>
      <c r="H188" s="102"/>
      <c r="I188" s="120">
        <f>ROUNDDOWN(158.09,0)</f>
        <v>158</v>
      </c>
      <c r="J188" s="105"/>
      <c r="K188" s="105"/>
    </row>
    <row r="189" spans="1:11" ht="15" customHeight="1" x14ac:dyDescent="0.2">
      <c r="A189" s="99">
        <f t="shared" si="0"/>
        <v>185</v>
      </c>
      <c r="C189" s="101" t="s">
        <v>331</v>
      </c>
      <c r="D189" s="102"/>
      <c r="E189" s="103"/>
      <c r="F189" s="101" t="s">
        <v>182</v>
      </c>
      <c r="G189" s="102"/>
      <c r="H189" s="102"/>
      <c r="I189" s="120">
        <v>116</v>
      </c>
      <c r="J189" s="105"/>
      <c r="K189" s="105"/>
    </row>
    <row r="190" spans="1:11" ht="15" customHeight="1" x14ac:dyDescent="0.2">
      <c r="A190" s="99">
        <f t="shared" si="0"/>
        <v>186</v>
      </c>
      <c r="C190" s="101" t="s">
        <v>332</v>
      </c>
      <c r="D190" s="102"/>
      <c r="E190" s="103"/>
      <c r="F190" s="101" t="s">
        <v>187</v>
      </c>
      <c r="G190" s="102"/>
      <c r="H190" s="102"/>
      <c r="I190" s="120">
        <v>132</v>
      </c>
      <c r="J190" s="105"/>
      <c r="K190" s="105"/>
    </row>
    <row r="191" spans="1:11" ht="15" customHeight="1" x14ac:dyDescent="0.2">
      <c r="A191" s="99">
        <f t="shared" si="0"/>
        <v>187</v>
      </c>
      <c r="C191" s="101" t="s">
        <v>333</v>
      </c>
      <c r="D191" s="102"/>
      <c r="E191" s="103"/>
      <c r="F191" s="101" t="s">
        <v>334</v>
      </c>
      <c r="G191" s="102"/>
      <c r="H191" s="102"/>
      <c r="I191" s="120">
        <v>991</v>
      </c>
      <c r="J191" s="105"/>
      <c r="K191" s="105"/>
    </row>
    <row r="192" spans="1:11" ht="15" customHeight="1" x14ac:dyDescent="0.2">
      <c r="A192" s="99">
        <f t="shared" si="0"/>
        <v>188</v>
      </c>
      <c r="C192" s="101" t="s">
        <v>335</v>
      </c>
      <c r="D192" s="102"/>
      <c r="E192" s="103"/>
      <c r="F192" s="101" t="s">
        <v>185</v>
      </c>
      <c r="G192" s="102"/>
      <c r="H192" s="102"/>
      <c r="I192" s="120">
        <v>149</v>
      </c>
      <c r="J192" s="105"/>
      <c r="K192" s="105"/>
    </row>
    <row r="193" spans="1:12" ht="15" customHeight="1" x14ac:dyDescent="0.2">
      <c r="A193" s="99">
        <f t="shared" si="0"/>
        <v>189</v>
      </c>
      <c r="C193" s="101" t="s">
        <v>336</v>
      </c>
      <c r="D193" s="101"/>
      <c r="E193" s="103"/>
      <c r="F193" s="101" t="s">
        <v>82</v>
      </c>
      <c r="G193" s="102"/>
      <c r="H193" s="102"/>
      <c r="I193" s="120">
        <f>ROUNDDOWN(103.21,0)</f>
        <v>103</v>
      </c>
      <c r="J193" s="91"/>
      <c r="K193" s="105"/>
    </row>
    <row r="194" spans="1:12" ht="15" customHeight="1" x14ac:dyDescent="0.2">
      <c r="A194" s="99">
        <f t="shared" si="0"/>
        <v>190</v>
      </c>
      <c r="C194" s="101" t="s">
        <v>337</v>
      </c>
      <c r="D194" s="102"/>
      <c r="E194" s="101"/>
      <c r="F194" s="101" t="s">
        <v>428</v>
      </c>
      <c r="G194" s="102"/>
      <c r="H194" s="102"/>
      <c r="I194" s="120">
        <v>3512</v>
      </c>
      <c r="J194" s="91"/>
      <c r="K194" s="105"/>
    </row>
    <row r="195" spans="1:12" ht="15" customHeight="1" x14ac:dyDescent="0.2">
      <c r="A195" s="99">
        <f t="shared" si="0"/>
        <v>191</v>
      </c>
      <c r="B195" s="100"/>
      <c r="C195" s="122" t="s">
        <v>339</v>
      </c>
      <c r="D195" s="102"/>
      <c r="E195" s="101"/>
      <c r="F195" s="101" t="s">
        <v>140</v>
      </c>
      <c r="G195" s="102"/>
      <c r="H195" s="102"/>
      <c r="I195" s="120">
        <v>182</v>
      </c>
      <c r="J195" s="105"/>
      <c r="K195" s="105"/>
      <c r="L195" s="105"/>
    </row>
    <row r="196" spans="1:12" ht="15" customHeight="1" x14ac:dyDescent="0.2">
      <c r="A196" s="99">
        <f t="shared" si="0"/>
        <v>192</v>
      </c>
      <c r="B196" s="100"/>
      <c r="C196" s="122" t="s">
        <v>340</v>
      </c>
      <c r="D196" s="102"/>
      <c r="E196" s="101"/>
      <c r="F196" s="101" t="s">
        <v>203</v>
      </c>
      <c r="G196" s="102"/>
      <c r="H196" s="102"/>
      <c r="I196" s="120">
        <v>105</v>
      </c>
      <c r="J196" s="105"/>
      <c r="K196" s="105"/>
      <c r="L196" s="105"/>
    </row>
    <row r="197" spans="1:12" s="7" customFormat="1" ht="15" customHeight="1" x14ac:dyDescent="0.2">
      <c r="A197" s="99">
        <f t="shared" si="0"/>
        <v>193</v>
      </c>
      <c r="B197" s="16"/>
      <c r="C197" s="33" t="s">
        <v>431</v>
      </c>
      <c r="D197" s="18"/>
      <c r="E197" s="17"/>
      <c r="F197" s="17" t="s">
        <v>432</v>
      </c>
      <c r="G197" s="18"/>
      <c r="H197" s="17"/>
      <c r="I197" s="74">
        <v>126</v>
      </c>
      <c r="J197" s="21"/>
      <c r="K197" s="21"/>
      <c r="L197" s="21"/>
    </row>
    <row r="198" spans="1:12" s="7" customFormat="1" ht="15" customHeight="1" x14ac:dyDescent="0.2">
      <c r="A198" s="63">
        <f t="shared" si="0"/>
        <v>194</v>
      </c>
      <c r="B198" s="16"/>
      <c r="C198" s="36" t="s">
        <v>433</v>
      </c>
      <c r="D198" s="28"/>
      <c r="E198" s="27"/>
      <c r="F198" s="27" t="s">
        <v>432</v>
      </c>
      <c r="G198" s="28"/>
      <c r="H198" s="27"/>
      <c r="I198" s="76">
        <v>174</v>
      </c>
      <c r="J198" s="21"/>
      <c r="K198" s="21"/>
      <c r="L198" s="21"/>
    </row>
    <row r="199" spans="1:12" ht="15" customHeight="1" x14ac:dyDescent="0.2">
      <c r="A199" s="66"/>
      <c r="B199" s="57"/>
      <c r="C199" s="58" t="s">
        <v>343</v>
      </c>
      <c r="D199" s="65"/>
      <c r="E199" s="57"/>
      <c r="F199" s="58"/>
      <c r="G199" s="65"/>
      <c r="H199" s="58"/>
      <c r="I199" s="82">
        <f>SUM(I5:I198)</f>
        <v>876281</v>
      </c>
    </row>
    <row r="200" spans="1:12" ht="15" customHeight="1" x14ac:dyDescent="0.2">
      <c r="A200" s="7"/>
      <c r="B200" s="14" t="s">
        <v>436</v>
      </c>
      <c r="C200" s="7"/>
      <c r="D200" s="7"/>
      <c r="E200" s="7"/>
      <c r="F200" s="7"/>
      <c r="G200" s="7"/>
      <c r="H200" s="7"/>
      <c r="I200" s="41"/>
    </row>
    <row r="214" spans="9:9" x14ac:dyDescent="0.2">
      <c r="I214" s="91"/>
    </row>
    <row r="217" spans="9:9" x14ac:dyDescent="0.2">
      <c r="I217" s="91"/>
    </row>
    <row r="218" spans="9:9" x14ac:dyDescent="0.2">
      <c r="I218" s="91"/>
    </row>
  </sheetData>
  <mergeCells count="3">
    <mergeCell ref="A3:F3"/>
    <mergeCell ref="B4:D4"/>
    <mergeCell ref="E4:G4"/>
  </mergeCells>
  <phoneticPr fontId="3"/>
  <pageMargins left="0.70866141732283472" right="0.70866141732283472" top="0.74803149606299213" bottom="0.74803149606299213" header="0.31496062992125984" footer="0.31496062992125984"/>
  <pageSetup paperSize="9" scale="89" orientation="portrait" r:id="rId1"/>
  <rowBreaks count="3" manualBreakCount="3">
    <brk id="54" max="16383" man="1"/>
    <brk id="104" max="16383" man="1"/>
    <brk id="15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99"/>
  <sheetViews>
    <sheetView zoomScaleNormal="100" zoomScaleSheetLayoutView="100" workbookViewId="0"/>
  </sheetViews>
  <sheetFormatPr defaultRowHeight="12" x14ac:dyDescent="0.2"/>
  <cols>
    <col min="1" max="1" width="5.19921875" style="91" customWidth="1"/>
    <col min="2" max="2" width="2.69921875" style="91" customWidth="1"/>
    <col min="3" max="3" width="15.69921875" style="91" customWidth="1"/>
    <col min="4" max="5" width="2.69921875" style="91" customWidth="1"/>
    <col min="6" max="6" width="15.69921875" style="91" customWidth="1"/>
    <col min="7" max="8" width="2.69921875" style="91" customWidth="1"/>
    <col min="9" max="9" width="19.69921875" style="133" customWidth="1"/>
    <col min="10" max="10" width="7.796875" style="133" bestFit="1" customWidth="1"/>
    <col min="11" max="11" width="2.296875" style="133" customWidth="1"/>
    <col min="12" max="12" width="24.69921875" style="91" customWidth="1"/>
    <col min="13" max="13" width="2.59765625" style="91" customWidth="1"/>
    <col min="14" max="14" width="2.796875" style="91" customWidth="1"/>
    <col min="15" max="15" width="8.796875" style="91" customWidth="1"/>
    <col min="16" max="16" width="2.19921875" style="91" customWidth="1"/>
    <col min="17" max="17" width="1.8984375" style="91" customWidth="1"/>
    <col min="18" max="16384" width="8.796875" style="91"/>
  </cols>
  <sheetData>
    <row r="1" spans="1:11" s="87" customFormat="1" ht="18" customHeight="1" x14ac:dyDescent="0.2">
      <c r="A1" s="85" t="s">
        <v>0</v>
      </c>
      <c r="B1" s="86"/>
      <c r="C1" s="86"/>
      <c r="D1" s="86"/>
      <c r="E1" s="86"/>
      <c r="I1" s="88" t="s">
        <v>437</v>
      </c>
      <c r="J1" s="89"/>
      <c r="K1" s="89"/>
    </row>
    <row r="2" spans="1:11" ht="15" customHeight="1" x14ac:dyDescent="0.2">
      <c r="A2" s="90"/>
      <c r="B2" s="90"/>
      <c r="C2" s="90"/>
      <c r="D2" s="90"/>
      <c r="E2" s="90"/>
      <c r="I2" s="92" t="s">
        <v>438</v>
      </c>
      <c r="J2" s="93"/>
      <c r="K2" s="93"/>
    </row>
    <row r="3" spans="1:11" ht="15" customHeight="1" x14ac:dyDescent="0.2">
      <c r="A3" s="239"/>
      <c r="B3" s="239"/>
      <c r="C3" s="239"/>
      <c r="D3" s="239"/>
      <c r="E3" s="239"/>
      <c r="F3" s="239"/>
      <c r="I3" s="92"/>
      <c r="J3" s="93"/>
      <c r="K3" s="93"/>
    </row>
    <row r="4" spans="1:11" s="98" customFormat="1" ht="18" customHeight="1" x14ac:dyDescent="0.2">
      <c r="A4" s="94" t="s">
        <v>3</v>
      </c>
      <c r="B4" s="243" t="s">
        <v>4</v>
      </c>
      <c r="C4" s="244"/>
      <c r="D4" s="245"/>
      <c r="E4" s="243" t="s">
        <v>5</v>
      </c>
      <c r="F4" s="244"/>
      <c r="G4" s="245"/>
      <c r="H4" s="95"/>
      <c r="I4" s="96" t="s">
        <v>6</v>
      </c>
      <c r="J4" s="97"/>
      <c r="K4" s="97"/>
    </row>
    <row r="5" spans="1:11" ht="15" customHeight="1" x14ac:dyDescent="0.2">
      <c r="A5" s="99">
        <v>1</v>
      </c>
      <c r="B5" s="100"/>
      <c r="C5" s="101" t="s">
        <v>7</v>
      </c>
      <c r="D5" s="102"/>
      <c r="E5" s="103"/>
      <c r="F5" s="101" t="s">
        <v>357</v>
      </c>
      <c r="G5" s="102"/>
      <c r="H5" s="101"/>
      <c r="I5" s="104">
        <v>2508</v>
      </c>
      <c r="J5" s="105"/>
      <c r="K5" s="105"/>
    </row>
    <row r="6" spans="1:11" ht="15" customHeight="1" x14ac:dyDescent="0.2">
      <c r="A6" s="99">
        <v>2</v>
      </c>
      <c r="B6" s="100"/>
      <c r="C6" s="101" t="s">
        <v>9</v>
      </c>
      <c r="D6" s="102"/>
      <c r="E6" s="103"/>
      <c r="F6" s="101" t="s">
        <v>358</v>
      </c>
      <c r="G6" s="102"/>
      <c r="H6" s="101"/>
      <c r="I6" s="104">
        <v>6974</v>
      </c>
      <c r="J6" s="105"/>
      <c r="K6" s="105"/>
    </row>
    <row r="7" spans="1:11" ht="15" customHeight="1" x14ac:dyDescent="0.2">
      <c r="A7" s="99">
        <v>3</v>
      </c>
      <c r="B7" s="100"/>
      <c r="C7" s="101" t="s">
        <v>11</v>
      </c>
      <c r="D7" s="102"/>
      <c r="E7" s="103"/>
      <c r="F7" s="101" t="s">
        <v>359</v>
      </c>
      <c r="G7" s="102"/>
      <c r="H7" s="101"/>
      <c r="I7" s="104">
        <v>1369</v>
      </c>
      <c r="J7" s="105"/>
      <c r="K7" s="105"/>
    </row>
    <row r="8" spans="1:11" ht="15" customHeight="1" x14ac:dyDescent="0.2">
      <c r="A8" s="99">
        <v>4</v>
      </c>
      <c r="B8" s="100"/>
      <c r="C8" s="101" t="s">
        <v>13</v>
      </c>
      <c r="D8" s="102"/>
      <c r="E8" s="103"/>
      <c r="F8" s="101" t="s">
        <v>360</v>
      </c>
      <c r="G8" s="102"/>
      <c r="H8" s="101"/>
      <c r="I8" s="104">
        <v>2580</v>
      </c>
      <c r="J8" s="105"/>
      <c r="K8" s="105"/>
    </row>
    <row r="9" spans="1:11" ht="15" customHeight="1" x14ac:dyDescent="0.2">
      <c r="A9" s="99">
        <v>5</v>
      </c>
      <c r="B9" s="100"/>
      <c r="C9" s="101" t="s">
        <v>15</v>
      </c>
      <c r="D9" s="102"/>
      <c r="E9" s="103"/>
      <c r="F9" s="101" t="s">
        <v>361</v>
      </c>
      <c r="G9" s="102"/>
      <c r="H9" s="101"/>
      <c r="I9" s="104">
        <v>1818</v>
      </c>
      <c r="J9" s="105"/>
      <c r="K9" s="105"/>
    </row>
    <row r="10" spans="1:11" ht="15" customHeight="1" x14ac:dyDescent="0.2">
      <c r="A10" s="99">
        <v>6</v>
      </c>
      <c r="B10" s="100"/>
      <c r="C10" s="101" t="s">
        <v>17</v>
      </c>
      <c r="D10" s="102"/>
      <c r="E10" s="103"/>
      <c r="F10" s="101" t="s">
        <v>362</v>
      </c>
      <c r="G10" s="102"/>
      <c r="H10" s="101"/>
      <c r="I10" s="104">
        <v>2322</v>
      </c>
      <c r="J10" s="105"/>
      <c r="K10" s="105"/>
    </row>
    <row r="11" spans="1:11" ht="15" customHeight="1" x14ac:dyDescent="0.2">
      <c r="A11" s="99">
        <v>7</v>
      </c>
      <c r="B11" s="100"/>
      <c r="C11" s="101" t="s">
        <v>19</v>
      </c>
      <c r="D11" s="102"/>
      <c r="E11" s="103"/>
      <c r="F11" s="101" t="s">
        <v>362</v>
      </c>
      <c r="G11" s="102"/>
      <c r="H11" s="101"/>
      <c r="I11" s="104">
        <v>2384</v>
      </c>
      <c r="J11" s="105"/>
      <c r="K11" s="105"/>
    </row>
    <row r="12" spans="1:11" ht="15" customHeight="1" x14ac:dyDescent="0.2">
      <c r="A12" s="99">
        <v>8</v>
      </c>
      <c r="B12" s="100"/>
      <c r="C12" s="101" t="s">
        <v>20</v>
      </c>
      <c r="D12" s="102"/>
      <c r="E12" s="103"/>
      <c r="F12" s="101" t="s">
        <v>363</v>
      </c>
      <c r="G12" s="102"/>
      <c r="H12" s="101"/>
      <c r="I12" s="104">
        <v>1195</v>
      </c>
      <c r="J12" s="105"/>
      <c r="K12" s="105"/>
    </row>
    <row r="13" spans="1:11" ht="15" customHeight="1" x14ac:dyDescent="0.2">
      <c r="A13" s="99">
        <v>9</v>
      </c>
      <c r="B13" s="100"/>
      <c r="C13" s="101" t="s">
        <v>22</v>
      </c>
      <c r="D13" s="102"/>
      <c r="E13" s="103"/>
      <c r="F13" s="101" t="s">
        <v>363</v>
      </c>
      <c r="G13" s="102"/>
      <c r="H13" s="101"/>
      <c r="I13" s="104">
        <v>1195</v>
      </c>
      <c r="J13" s="105"/>
      <c r="K13" s="105"/>
    </row>
    <row r="14" spans="1:11" ht="15" customHeight="1" x14ac:dyDescent="0.2">
      <c r="A14" s="99">
        <v>10</v>
      </c>
      <c r="B14" s="100"/>
      <c r="C14" s="101" t="s">
        <v>23</v>
      </c>
      <c r="D14" s="102"/>
      <c r="E14" s="103"/>
      <c r="F14" s="101" t="s">
        <v>364</v>
      </c>
      <c r="G14" s="102"/>
      <c r="H14" s="101"/>
      <c r="I14" s="104">
        <v>6586</v>
      </c>
      <c r="J14" s="105"/>
      <c r="K14" s="105"/>
    </row>
    <row r="15" spans="1:11" ht="15" customHeight="1" x14ac:dyDescent="0.2">
      <c r="A15" s="99">
        <v>11</v>
      </c>
      <c r="B15" s="100"/>
      <c r="C15" s="101" t="s">
        <v>25</v>
      </c>
      <c r="D15" s="102"/>
      <c r="E15" s="103"/>
      <c r="F15" s="101" t="s">
        <v>364</v>
      </c>
      <c r="G15" s="102"/>
      <c r="H15" s="101"/>
      <c r="I15" s="104">
        <v>2694</v>
      </c>
      <c r="J15" s="105"/>
      <c r="K15" s="105"/>
    </row>
    <row r="16" spans="1:11" ht="15" customHeight="1" x14ac:dyDescent="0.2">
      <c r="A16" s="99">
        <v>12</v>
      </c>
      <c r="B16" s="100"/>
      <c r="C16" s="101" t="s">
        <v>26</v>
      </c>
      <c r="D16" s="102"/>
      <c r="E16" s="103"/>
      <c r="F16" s="101" t="s">
        <v>365</v>
      </c>
      <c r="G16" s="102"/>
      <c r="H16" s="101"/>
      <c r="I16" s="104">
        <v>3067</v>
      </c>
      <c r="J16" s="105"/>
      <c r="K16" s="105"/>
    </row>
    <row r="17" spans="1:11" ht="15" customHeight="1" x14ac:dyDescent="0.2">
      <c r="A17" s="99">
        <v>13</v>
      </c>
      <c r="B17" s="100"/>
      <c r="C17" s="101" t="s">
        <v>28</v>
      </c>
      <c r="D17" s="102"/>
      <c r="E17" s="103"/>
      <c r="F17" s="101" t="s">
        <v>366</v>
      </c>
      <c r="G17" s="102"/>
      <c r="H17" s="101"/>
      <c r="I17" s="104">
        <v>2506</v>
      </c>
      <c r="J17" s="105"/>
      <c r="K17" s="105"/>
    </row>
    <row r="18" spans="1:11" ht="15" customHeight="1" x14ac:dyDescent="0.2">
      <c r="A18" s="99">
        <v>14</v>
      </c>
      <c r="B18" s="100"/>
      <c r="C18" s="101" t="s">
        <v>30</v>
      </c>
      <c r="D18" s="102"/>
      <c r="E18" s="103"/>
      <c r="F18" s="101" t="s">
        <v>31</v>
      </c>
      <c r="G18" s="102"/>
      <c r="H18" s="101"/>
      <c r="I18" s="104">
        <v>5583</v>
      </c>
      <c r="J18" s="105"/>
      <c r="K18" s="105"/>
    </row>
    <row r="19" spans="1:11" ht="15" customHeight="1" x14ac:dyDescent="0.2">
      <c r="A19" s="99">
        <v>15</v>
      </c>
      <c r="B19" s="100"/>
      <c r="C19" s="101" t="s">
        <v>32</v>
      </c>
      <c r="D19" s="102"/>
      <c r="E19" s="103"/>
      <c r="F19" s="101" t="s">
        <v>367</v>
      </c>
      <c r="G19" s="102"/>
      <c r="H19" s="101"/>
      <c r="I19" s="104">
        <v>896</v>
      </c>
      <c r="J19" s="105"/>
      <c r="K19" s="105"/>
    </row>
    <row r="20" spans="1:11" ht="15" customHeight="1" x14ac:dyDescent="0.2">
      <c r="A20" s="99">
        <v>16</v>
      </c>
      <c r="B20" s="100"/>
      <c r="C20" s="101" t="s">
        <v>34</v>
      </c>
      <c r="D20" s="102"/>
      <c r="E20" s="103"/>
      <c r="F20" s="101" t="s">
        <v>368</v>
      </c>
      <c r="G20" s="102"/>
      <c r="H20" s="101"/>
      <c r="I20" s="104">
        <v>1509</v>
      </c>
      <c r="J20" s="105"/>
      <c r="K20" s="105"/>
    </row>
    <row r="21" spans="1:11" ht="15" customHeight="1" x14ac:dyDescent="0.2">
      <c r="A21" s="99">
        <v>17</v>
      </c>
      <c r="B21" s="100"/>
      <c r="C21" s="101" t="s">
        <v>36</v>
      </c>
      <c r="D21" s="102"/>
      <c r="E21" s="103"/>
      <c r="F21" s="101" t="s">
        <v>368</v>
      </c>
      <c r="G21" s="102"/>
      <c r="H21" s="101"/>
      <c r="I21" s="104">
        <v>3900</v>
      </c>
      <c r="J21" s="105"/>
      <c r="K21" s="105"/>
    </row>
    <row r="22" spans="1:11" ht="15" customHeight="1" x14ac:dyDescent="0.2">
      <c r="A22" s="99">
        <v>18</v>
      </c>
      <c r="B22" s="100"/>
      <c r="C22" s="101" t="s">
        <v>37</v>
      </c>
      <c r="D22" s="102"/>
      <c r="E22" s="103"/>
      <c r="F22" s="101" t="s">
        <v>369</v>
      </c>
      <c r="G22" s="102"/>
      <c r="H22" s="101"/>
      <c r="I22" s="104">
        <v>968</v>
      </c>
      <c r="J22" s="105"/>
      <c r="K22" s="105"/>
    </row>
    <row r="23" spans="1:11" ht="15" customHeight="1" x14ac:dyDescent="0.2">
      <c r="A23" s="99">
        <v>19</v>
      </c>
      <c r="B23" s="100"/>
      <c r="C23" s="101" t="s">
        <v>39</v>
      </c>
      <c r="D23" s="102"/>
      <c r="E23" s="103"/>
      <c r="F23" s="101" t="s">
        <v>370</v>
      </c>
      <c r="G23" s="102"/>
      <c r="H23" s="101"/>
      <c r="I23" s="104">
        <v>2278</v>
      </c>
      <c r="J23" s="105"/>
      <c r="K23" s="105"/>
    </row>
    <row r="24" spans="1:11" ht="15" customHeight="1" x14ac:dyDescent="0.2">
      <c r="A24" s="99">
        <v>20</v>
      </c>
      <c r="B24" s="100"/>
      <c r="C24" s="101" t="s">
        <v>41</v>
      </c>
      <c r="D24" s="102"/>
      <c r="E24" s="103"/>
      <c r="F24" s="101" t="s">
        <v>371</v>
      </c>
      <c r="G24" s="102"/>
      <c r="H24" s="101"/>
      <c r="I24" s="104">
        <v>1974</v>
      </c>
      <c r="J24" s="105"/>
      <c r="K24" s="105"/>
    </row>
    <row r="25" spans="1:11" ht="15" customHeight="1" x14ac:dyDescent="0.2">
      <c r="A25" s="99">
        <v>21</v>
      </c>
      <c r="B25" s="100"/>
      <c r="C25" s="101" t="s">
        <v>43</v>
      </c>
      <c r="D25" s="102"/>
      <c r="E25" s="103"/>
      <c r="F25" s="101" t="s">
        <v>372</v>
      </c>
      <c r="G25" s="102"/>
      <c r="H25" s="101"/>
      <c r="I25" s="104">
        <v>1818</v>
      </c>
      <c r="J25" s="105"/>
      <c r="K25" s="105"/>
    </row>
    <row r="26" spans="1:11" ht="15" customHeight="1" x14ac:dyDescent="0.2">
      <c r="A26" s="99">
        <v>22</v>
      </c>
      <c r="B26" s="100"/>
      <c r="C26" s="101" t="s">
        <v>45</v>
      </c>
      <c r="D26" s="102"/>
      <c r="E26" s="103"/>
      <c r="F26" s="101" t="s">
        <v>373</v>
      </c>
      <c r="G26" s="102"/>
      <c r="H26" s="101"/>
      <c r="I26" s="104">
        <v>1654</v>
      </c>
      <c r="J26" s="105"/>
      <c r="K26" s="105"/>
    </row>
    <row r="27" spans="1:11" ht="15" customHeight="1" x14ac:dyDescent="0.2">
      <c r="A27" s="99">
        <v>23</v>
      </c>
      <c r="B27" s="100"/>
      <c r="C27" s="101" t="s">
        <v>47</v>
      </c>
      <c r="D27" s="102"/>
      <c r="E27" s="103"/>
      <c r="F27" s="101" t="s">
        <v>374</v>
      </c>
      <c r="G27" s="102"/>
      <c r="H27" s="101"/>
      <c r="I27" s="104">
        <v>2704</v>
      </c>
      <c r="J27" s="105"/>
      <c r="K27" s="105"/>
    </row>
    <row r="28" spans="1:11" ht="15" customHeight="1" x14ac:dyDescent="0.2">
      <c r="A28" s="99">
        <v>24</v>
      </c>
      <c r="B28" s="100"/>
      <c r="C28" s="101" t="s">
        <v>49</v>
      </c>
      <c r="D28" s="102"/>
      <c r="E28" s="103"/>
      <c r="F28" s="101" t="s">
        <v>50</v>
      </c>
      <c r="G28" s="102"/>
      <c r="H28" s="101"/>
      <c r="I28" s="104">
        <v>1411</v>
      </c>
      <c r="J28" s="105"/>
      <c r="K28" s="105"/>
    </row>
    <row r="29" spans="1:11" ht="15" customHeight="1" x14ac:dyDescent="0.2">
      <c r="A29" s="99">
        <v>25</v>
      </c>
      <c r="B29" s="100"/>
      <c r="C29" s="101" t="s">
        <v>51</v>
      </c>
      <c r="D29" s="102"/>
      <c r="E29" s="103"/>
      <c r="F29" s="101" t="s">
        <v>52</v>
      </c>
      <c r="G29" s="102"/>
      <c r="H29" s="101"/>
      <c r="I29" s="104">
        <v>1295</v>
      </c>
      <c r="J29" s="105"/>
      <c r="K29" s="105"/>
    </row>
    <row r="30" spans="1:11" ht="15" customHeight="1" x14ac:dyDescent="0.2">
      <c r="A30" s="99">
        <v>26</v>
      </c>
      <c r="B30" s="100"/>
      <c r="C30" s="101" t="s">
        <v>53</v>
      </c>
      <c r="D30" s="102"/>
      <c r="E30" s="103"/>
      <c r="F30" s="101" t="s">
        <v>358</v>
      </c>
      <c r="G30" s="102"/>
      <c r="H30" s="101"/>
      <c r="I30" s="104">
        <v>3020</v>
      </c>
      <c r="J30" s="105"/>
      <c r="K30" s="105"/>
    </row>
    <row r="31" spans="1:11" ht="15" customHeight="1" x14ac:dyDescent="0.2">
      <c r="A31" s="99">
        <v>27</v>
      </c>
      <c r="B31" s="100"/>
      <c r="C31" s="101" t="s">
        <v>54</v>
      </c>
      <c r="D31" s="102"/>
      <c r="E31" s="103"/>
      <c r="F31" s="101" t="s">
        <v>375</v>
      </c>
      <c r="G31" s="102"/>
      <c r="H31" s="101"/>
      <c r="I31" s="104">
        <v>4959</v>
      </c>
      <c r="J31" s="105"/>
      <c r="K31" s="105"/>
    </row>
    <row r="32" spans="1:11" ht="15" customHeight="1" x14ac:dyDescent="0.2">
      <c r="A32" s="99">
        <v>28</v>
      </c>
      <c r="B32" s="100"/>
      <c r="C32" s="101" t="s">
        <v>376</v>
      </c>
      <c r="D32" s="102"/>
      <c r="E32" s="103"/>
      <c r="F32" s="101" t="s">
        <v>377</v>
      </c>
      <c r="G32" s="102"/>
      <c r="H32" s="101"/>
      <c r="I32" s="104">
        <v>2942</v>
      </c>
      <c r="J32" s="105"/>
      <c r="K32" s="105"/>
    </row>
    <row r="33" spans="1:11" ht="15" customHeight="1" x14ac:dyDescent="0.2">
      <c r="A33" s="99">
        <v>29</v>
      </c>
      <c r="B33" s="100"/>
      <c r="C33" s="101" t="s">
        <v>58</v>
      </c>
      <c r="D33" s="102"/>
      <c r="E33" s="103"/>
      <c r="F33" s="101" t="s">
        <v>378</v>
      </c>
      <c r="G33" s="102"/>
      <c r="H33" s="101"/>
      <c r="I33" s="104">
        <v>2199</v>
      </c>
      <c r="J33" s="105"/>
      <c r="K33" s="105"/>
    </row>
    <row r="34" spans="1:11" ht="15" customHeight="1" x14ac:dyDescent="0.2">
      <c r="A34" s="99">
        <v>30</v>
      </c>
      <c r="B34" s="100"/>
      <c r="C34" s="101" t="s">
        <v>60</v>
      </c>
      <c r="D34" s="102"/>
      <c r="E34" s="103"/>
      <c r="F34" s="101" t="s">
        <v>61</v>
      </c>
      <c r="G34" s="102"/>
      <c r="H34" s="101"/>
      <c r="I34" s="104">
        <v>3467</v>
      </c>
      <c r="J34" s="105"/>
      <c r="K34" s="105"/>
    </row>
    <row r="35" spans="1:11" ht="15" customHeight="1" x14ac:dyDescent="0.2">
      <c r="A35" s="99">
        <v>31</v>
      </c>
      <c r="B35" s="100"/>
      <c r="C35" s="101" t="s">
        <v>62</v>
      </c>
      <c r="D35" s="102"/>
      <c r="E35" s="103"/>
      <c r="F35" s="101" t="s">
        <v>31</v>
      </c>
      <c r="G35" s="102"/>
      <c r="H35" s="101"/>
      <c r="I35" s="104">
        <v>640</v>
      </c>
      <c r="J35" s="105"/>
      <c r="K35" s="105"/>
    </row>
    <row r="36" spans="1:11" ht="15" customHeight="1" x14ac:dyDescent="0.2">
      <c r="A36" s="99">
        <v>32</v>
      </c>
      <c r="B36" s="100"/>
      <c r="C36" s="101" t="s">
        <v>63</v>
      </c>
      <c r="D36" s="102"/>
      <c r="E36" s="103"/>
      <c r="F36" s="101" t="s">
        <v>31</v>
      </c>
      <c r="G36" s="102"/>
      <c r="H36" s="101"/>
      <c r="I36" s="104">
        <v>1242</v>
      </c>
      <c r="J36" s="105"/>
      <c r="K36" s="105"/>
    </row>
    <row r="37" spans="1:11" ht="15" customHeight="1" x14ac:dyDescent="0.2">
      <c r="A37" s="99">
        <v>33</v>
      </c>
      <c r="B37" s="100"/>
      <c r="C37" s="101" t="s">
        <v>64</v>
      </c>
      <c r="D37" s="102"/>
      <c r="E37" s="103"/>
      <c r="F37" s="101" t="s">
        <v>379</v>
      </c>
      <c r="G37" s="102"/>
      <c r="H37" s="101"/>
      <c r="I37" s="104">
        <v>528</v>
      </c>
      <c r="J37" s="105"/>
      <c r="K37" s="105"/>
    </row>
    <row r="38" spans="1:11" ht="15" customHeight="1" x14ac:dyDescent="0.2">
      <c r="A38" s="99">
        <v>34</v>
      </c>
      <c r="B38" s="100"/>
      <c r="C38" s="101" t="s">
        <v>66</v>
      </c>
      <c r="D38" s="102"/>
      <c r="E38" s="103"/>
      <c r="F38" s="101" t="s">
        <v>380</v>
      </c>
      <c r="G38" s="102"/>
      <c r="H38" s="101"/>
      <c r="I38" s="104">
        <v>3813</v>
      </c>
      <c r="J38" s="105"/>
      <c r="K38" s="105"/>
    </row>
    <row r="39" spans="1:11" ht="15" customHeight="1" x14ac:dyDescent="0.2">
      <c r="A39" s="99">
        <v>35</v>
      </c>
      <c r="B39" s="100"/>
      <c r="C39" s="101" t="s">
        <v>68</v>
      </c>
      <c r="D39" s="102"/>
      <c r="E39" s="103"/>
      <c r="F39" s="101" t="s">
        <v>52</v>
      </c>
      <c r="G39" s="102"/>
      <c r="H39" s="101"/>
      <c r="I39" s="104">
        <v>3165</v>
      </c>
      <c r="J39" s="105"/>
      <c r="K39" s="105"/>
    </row>
    <row r="40" spans="1:11" ht="15" customHeight="1" x14ac:dyDescent="0.2">
      <c r="A40" s="99">
        <v>36</v>
      </c>
      <c r="B40" s="100"/>
      <c r="C40" s="101" t="s">
        <v>69</v>
      </c>
      <c r="D40" s="102"/>
      <c r="E40" s="103"/>
      <c r="F40" s="101" t="s">
        <v>381</v>
      </c>
      <c r="G40" s="102"/>
      <c r="H40" s="101"/>
      <c r="I40" s="104">
        <v>2216</v>
      </c>
      <c r="J40" s="105"/>
      <c r="K40" s="105"/>
    </row>
    <row r="41" spans="1:11" ht="15" customHeight="1" x14ac:dyDescent="0.2">
      <c r="A41" s="99">
        <v>37</v>
      </c>
      <c r="B41" s="100"/>
      <c r="C41" s="101" t="s">
        <v>71</v>
      </c>
      <c r="D41" s="102"/>
      <c r="E41" s="103"/>
      <c r="F41" s="101" t="s">
        <v>381</v>
      </c>
      <c r="G41" s="102"/>
      <c r="H41" s="101"/>
      <c r="I41" s="104">
        <v>6246</v>
      </c>
      <c r="J41" s="105"/>
      <c r="K41" s="105"/>
    </row>
    <row r="42" spans="1:11" ht="15" customHeight="1" x14ac:dyDescent="0.2">
      <c r="A42" s="99">
        <v>38</v>
      </c>
      <c r="B42" s="100"/>
      <c r="C42" s="101" t="s">
        <v>72</v>
      </c>
      <c r="D42" s="102"/>
      <c r="E42" s="103"/>
      <c r="F42" s="101" t="s">
        <v>61</v>
      </c>
      <c r="G42" s="102"/>
      <c r="H42" s="101"/>
      <c r="I42" s="104">
        <v>1673</v>
      </c>
      <c r="J42" s="105"/>
      <c r="K42" s="105"/>
    </row>
    <row r="43" spans="1:11" ht="15" customHeight="1" x14ac:dyDescent="0.2">
      <c r="A43" s="99">
        <v>39</v>
      </c>
      <c r="B43" s="100"/>
      <c r="C43" s="101" t="s">
        <v>73</v>
      </c>
      <c r="D43" s="102"/>
      <c r="E43" s="103"/>
      <c r="F43" s="101" t="s">
        <v>74</v>
      </c>
      <c r="G43" s="102"/>
      <c r="H43" s="101"/>
      <c r="I43" s="104">
        <v>1424</v>
      </c>
      <c r="J43" s="105"/>
      <c r="K43" s="105"/>
    </row>
    <row r="44" spans="1:11" ht="15" customHeight="1" x14ac:dyDescent="0.2">
      <c r="A44" s="99">
        <v>40</v>
      </c>
      <c r="B44" s="100"/>
      <c r="C44" s="101" t="s">
        <v>75</v>
      </c>
      <c r="D44" s="102"/>
      <c r="E44" s="103"/>
      <c r="F44" s="101" t="s">
        <v>76</v>
      </c>
      <c r="G44" s="102"/>
      <c r="H44" s="101"/>
      <c r="I44" s="104">
        <v>1628</v>
      </c>
      <c r="J44" s="105"/>
      <c r="K44" s="105"/>
    </row>
    <row r="45" spans="1:11" ht="15" customHeight="1" x14ac:dyDescent="0.2">
      <c r="A45" s="99">
        <v>41</v>
      </c>
      <c r="B45" s="100"/>
      <c r="C45" s="101" t="s">
        <v>77</v>
      </c>
      <c r="D45" s="102"/>
      <c r="E45" s="103"/>
      <c r="F45" s="101" t="s">
        <v>382</v>
      </c>
      <c r="G45" s="102"/>
      <c r="H45" s="101"/>
      <c r="I45" s="104">
        <v>18742</v>
      </c>
      <c r="J45" s="105"/>
      <c r="K45" s="105"/>
    </row>
    <row r="46" spans="1:11" ht="15" customHeight="1" x14ac:dyDescent="0.2">
      <c r="A46" s="99">
        <v>42</v>
      </c>
      <c r="B46" s="100"/>
      <c r="C46" s="101" t="s">
        <v>79</v>
      </c>
      <c r="D46" s="102"/>
      <c r="E46" s="103"/>
      <c r="F46" s="101" t="s">
        <v>383</v>
      </c>
      <c r="G46" s="102"/>
      <c r="H46" s="101"/>
      <c r="I46" s="104">
        <v>24272</v>
      </c>
      <c r="J46" s="105"/>
      <c r="K46" s="105"/>
    </row>
    <row r="47" spans="1:11" ht="15" customHeight="1" x14ac:dyDescent="0.2">
      <c r="A47" s="99">
        <v>43</v>
      </c>
      <c r="B47" s="100"/>
      <c r="C47" s="101" t="s">
        <v>81</v>
      </c>
      <c r="D47" s="102"/>
      <c r="E47" s="103"/>
      <c r="F47" s="101" t="s">
        <v>82</v>
      </c>
      <c r="G47" s="102"/>
      <c r="H47" s="101"/>
      <c r="I47" s="104">
        <v>26079</v>
      </c>
      <c r="J47" s="105"/>
      <c r="K47" s="105"/>
    </row>
    <row r="48" spans="1:11" ht="15" customHeight="1" x14ac:dyDescent="0.2">
      <c r="A48" s="99">
        <v>44</v>
      </c>
      <c r="B48" s="100"/>
      <c r="C48" s="101" t="s">
        <v>83</v>
      </c>
      <c r="D48" s="102"/>
      <c r="E48" s="103"/>
      <c r="F48" s="101" t="s">
        <v>384</v>
      </c>
      <c r="G48" s="102"/>
      <c r="H48" s="101"/>
      <c r="I48" s="104">
        <v>13039</v>
      </c>
      <c r="J48" s="105"/>
      <c r="K48" s="105"/>
    </row>
    <row r="49" spans="1:11" ht="15" customHeight="1" x14ac:dyDescent="0.2">
      <c r="A49" s="99">
        <v>45</v>
      </c>
      <c r="B49" s="100"/>
      <c r="C49" s="101" t="s">
        <v>85</v>
      </c>
      <c r="D49" s="102"/>
      <c r="E49" s="103"/>
      <c r="F49" s="101" t="s">
        <v>385</v>
      </c>
      <c r="G49" s="102"/>
      <c r="H49" s="101"/>
      <c r="I49" s="104">
        <v>49446</v>
      </c>
      <c r="J49" s="105"/>
      <c r="K49" s="105"/>
    </row>
    <row r="50" spans="1:11" ht="15" customHeight="1" x14ac:dyDescent="0.2">
      <c r="A50" s="99">
        <v>46</v>
      </c>
      <c r="B50" s="100"/>
      <c r="C50" s="101" t="s">
        <v>87</v>
      </c>
      <c r="D50" s="102"/>
      <c r="E50" s="103"/>
      <c r="F50" s="101" t="s">
        <v>386</v>
      </c>
      <c r="G50" s="102"/>
      <c r="H50" s="101"/>
      <c r="I50" s="104">
        <v>265099</v>
      </c>
      <c r="J50" s="105"/>
      <c r="K50" s="105"/>
    </row>
    <row r="51" spans="1:11" ht="15" customHeight="1" x14ac:dyDescent="0.2">
      <c r="A51" s="99">
        <v>47</v>
      </c>
      <c r="B51" s="100"/>
      <c r="C51" s="101" t="s">
        <v>89</v>
      </c>
      <c r="D51" s="102"/>
      <c r="E51" s="103"/>
      <c r="F51" s="101" t="s">
        <v>90</v>
      </c>
      <c r="G51" s="102"/>
      <c r="H51" s="101"/>
      <c r="I51" s="104">
        <v>109400</v>
      </c>
      <c r="J51" s="105"/>
      <c r="K51" s="105"/>
    </row>
    <row r="52" spans="1:11" ht="15" customHeight="1" x14ac:dyDescent="0.2">
      <c r="A52" s="99">
        <v>48</v>
      </c>
      <c r="B52" s="100"/>
      <c r="C52" s="101" t="s">
        <v>91</v>
      </c>
      <c r="D52" s="102"/>
      <c r="E52" s="103"/>
      <c r="F52" s="101" t="s">
        <v>387</v>
      </c>
      <c r="G52" s="102"/>
      <c r="H52" s="101"/>
      <c r="I52" s="104">
        <v>62000</v>
      </c>
      <c r="J52" s="105"/>
      <c r="K52" s="105"/>
    </row>
    <row r="53" spans="1:11" ht="15" customHeight="1" x14ac:dyDescent="0.2">
      <c r="A53" s="99">
        <v>49</v>
      </c>
      <c r="B53" s="100"/>
      <c r="C53" s="101" t="s">
        <v>93</v>
      </c>
      <c r="D53" s="102"/>
      <c r="E53" s="103"/>
      <c r="F53" s="106" t="s">
        <v>388</v>
      </c>
      <c r="G53" s="107"/>
      <c r="H53" s="106"/>
      <c r="I53" s="104">
        <v>68012</v>
      </c>
      <c r="J53" s="105"/>
      <c r="K53" s="105"/>
    </row>
    <row r="54" spans="1:11" ht="15" customHeight="1" x14ac:dyDescent="0.2">
      <c r="A54" s="108">
        <v>50</v>
      </c>
      <c r="B54" s="109"/>
      <c r="C54" s="110" t="s">
        <v>95</v>
      </c>
      <c r="D54" s="111"/>
      <c r="E54" s="112"/>
      <c r="F54" s="110" t="s">
        <v>96</v>
      </c>
      <c r="G54" s="111"/>
      <c r="H54" s="110"/>
      <c r="I54" s="113">
        <v>49184</v>
      </c>
      <c r="J54" s="105">
        <f>SUM(I5:I54)</f>
        <v>787623</v>
      </c>
      <c r="K54" s="105"/>
    </row>
    <row r="55" spans="1:11" ht="15" customHeight="1" x14ac:dyDescent="0.2">
      <c r="A55" s="114">
        <v>51</v>
      </c>
      <c r="B55" s="115"/>
      <c r="C55" s="116" t="s">
        <v>97</v>
      </c>
      <c r="D55" s="117"/>
      <c r="E55" s="118"/>
      <c r="F55" s="116" t="s">
        <v>98</v>
      </c>
      <c r="G55" s="117"/>
      <c r="H55" s="116"/>
      <c r="I55" s="119">
        <v>653</v>
      </c>
      <c r="J55" s="105"/>
      <c r="K55" s="105"/>
    </row>
    <row r="56" spans="1:11" ht="15" customHeight="1" x14ac:dyDescent="0.2">
      <c r="A56" s="99">
        <v>52</v>
      </c>
      <c r="B56" s="100"/>
      <c r="C56" s="101" t="s">
        <v>99</v>
      </c>
      <c r="D56" s="102"/>
      <c r="E56" s="103"/>
      <c r="F56" s="101" t="s">
        <v>100</v>
      </c>
      <c r="G56" s="102"/>
      <c r="H56" s="101"/>
      <c r="I56" s="104">
        <v>1251</v>
      </c>
      <c r="J56" s="105"/>
      <c r="K56" s="105"/>
    </row>
    <row r="57" spans="1:11" ht="15" customHeight="1" x14ac:dyDescent="0.2">
      <c r="A57" s="99">
        <v>53</v>
      </c>
      <c r="B57" s="100"/>
      <c r="C57" s="101" t="s">
        <v>101</v>
      </c>
      <c r="D57" s="102"/>
      <c r="E57" s="103"/>
      <c r="F57" s="101" t="s">
        <v>74</v>
      </c>
      <c r="G57" s="102"/>
      <c r="H57" s="101"/>
      <c r="I57" s="104">
        <v>547</v>
      </c>
      <c r="J57" s="105"/>
      <c r="K57" s="105"/>
    </row>
    <row r="58" spans="1:11" ht="15" customHeight="1" x14ac:dyDescent="0.2">
      <c r="A58" s="99">
        <v>54</v>
      </c>
      <c r="B58" s="100"/>
      <c r="C58" s="101" t="s">
        <v>102</v>
      </c>
      <c r="D58" s="102"/>
      <c r="E58" s="103"/>
      <c r="F58" s="101" t="s">
        <v>103</v>
      </c>
      <c r="G58" s="102"/>
      <c r="H58" s="101"/>
      <c r="I58" s="104">
        <v>489</v>
      </c>
      <c r="J58" s="91"/>
      <c r="K58" s="105"/>
    </row>
    <row r="59" spans="1:11" ht="15" customHeight="1" x14ac:dyDescent="0.2">
      <c r="A59" s="99">
        <v>55</v>
      </c>
      <c r="B59" s="100"/>
      <c r="C59" s="101" t="s">
        <v>104</v>
      </c>
      <c r="D59" s="102"/>
      <c r="E59" s="103"/>
      <c r="F59" s="101" t="s">
        <v>389</v>
      </c>
      <c r="G59" s="102"/>
      <c r="H59" s="101"/>
      <c r="I59" s="104">
        <v>2997</v>
      </c>
      <c r="J59" s="105"/>
      <c r="K59" s="105"/>
    </row>
    <row r="60" spans="1:11" ht="15" customHeight="1" x14ac:dyDescent="0.2">
      <c r="A60" s="99">
        <v>56</v>
      </c>
      <c r="B60" s="100"/>
      <c r="C60" s="101" t="s">
        <v>106</v>
      </c>
      <c r="D60" s="102"/>
      <c r="E60" s="103"/>
      <c r="F60" s="101" t="s">
        <v>390</v>
      </c>
      <c r="G60" s="102"/>
      <c r="H60" s="101"/>
      <c r="I60" s="104">
        <v>1900</v>
      </c>
      <c r="J60" s="105"/>
      <c r="K60" s="105"/>
    </row>
    <row r="61" spans="1:11" ht="15" customHeight="1" x14ac:dyDescent="0.2">
      <c r="A61" s="99">
        <v>57</v>
      </c>
      <c r="B61" s="100"/>
      <c r="C61" s="101" t="s">
        <v>108</v>
      </c>
      <c r="D61" s="102"/>
      <c r="E61" s="103"/>
      <c r="F61" s="101" t="s">
        <v>390</v>
      </c>
      <c r="G61" s="102"/>
      <c r="H61" s="101"/>
      <c r="I61" s="104">
        <v>1701</v>
      </c>
      <c r="J61" s="105"/>
      <c r="K61" s="105"/>
    </row>
    <row r="62" spans="1:11" ht="15" customHeight="1" x14ac:dyDescent="0.2">
      <c r="A62" s="99">
        <v>58</v>
      </c>
      <c r="B62" s="100"/>
      <c r="C62" s="101" t="s">
        <v>109</v>
      </c>
      <c r="D62" s="102"/>
      <c r="E62" s="103"/>
      <c r="F62" s="101" t="s">
        <v>100</v>
      </c>
      <c r="G62" s="102"/>
      <c r="H62" s="101"/>
      <c r="I62" s="104">
        <v>4002</v>
      </c>
      <c r="J62" s="105"/>
      <c r="K62" s="105"/>
    </row>
    <row r="63" spans="1:11" ht="15" customHeight="1" x14ac:dyDescent="0.2">
      <c r="A63" s="99">
        <v>59</v>
      </c>
      <c r="B63" s="100"/>
      <c r="C63" s="101" t="s">
        <v>110</v>
      </c>
      <c r="D63" s="102"/>
      <c r="E63" s="103"/>
      <c r="F63" s="101" t="s">
        <v>100</v>
      </c>
      <c r="G63" s="102"/>
      <c r="H63" s="101"/>
      <c r="I63" s="104">
        <v>4997</v>
      </c>
      <c r="J63" s="105"/>
      <c r="K63" s="105"/>
    </row>
    <row r="64" spans="1:11" ht="15" customHeight="1" x14ac:dyDescent="0.2">
      <c r="A64" s="99">
        <v>60</v>
      </c>
      <c r="B64" s="100"/>
      <c r="C64" s="101" t="s">
        <v>111</v>
      </c>
      <c r="D64" s="102"/>
      <c r="E64" s="103"/>
      <c r="F64" s="101" t="s">
        <v>100</v>
      </c>
      <c r="G64" s="102"/>
      <c r="H64" s="101"/>
      <c r="I64" s="104">
        <v>3001</v>
      </c>
      <c r="J64" s="105"/>
      <c r="K64" s="105"/>
    </row>
    <row r="65" spans="1:11" ht="15" customHeight="1" x14ac:dyDescent="0.2">
      <c r="A65" s="99">
        <v>61</v>
      </c>
      <c r="B65" s="100"/>
      <c r="C65" s="101" t="s">
        <v>391</v>
      </c>
      <c r="D65" s="102"/>
      <c r="E65" s="103"/>
      <c r="F65" s="101" t="s">
        <v>392</v>
      </c>
      <c r="G65" s="102"/>
      <c r="H65" s="101"/>
      <c r="I65" s="104">
        <v>128</v>
      </c>
      <c r="J65" s="105"/>
      <c r="K65" s="105"/>
    </row>
    <row r="66" spans="1:11" ht="15" customHeight="1" x14ac:dyDescent="0.2">
      <c r="A66" s="99">
        <v>62</v>
      </c>
      <c r="B66" s="100"/>
      <c r="C66" s="101" t="s">
        <v>116</v>
      </c>
      <c r="D66" s="102"/>
      <c r="E66" s="103"/>
      <c r="F66" s="101" t="s">
        <v>393</v>
      </c>
      <c r="G66" s="102"/>
      <c r="H66" s="101"/>
      <c r="I66" s="104">
        <v>953</v>
      </c>
      <c r="J66" s="105"/>
      <c r="K66" s="105"/>
    </row>
    <row r="67" spans="1:11" ht="15" customHeight="1" x14ac:dyDescent="0.2">
      <c r="A67" s="99">
        <v>63</v>
      </c>
      <c r="B67" s="100"/>
      <c r="C67" s="101" t="s">
        <v>118</v>
      </c>
      <c r="D67" s="102"/>
      <c r="E67" s="103"/>
      <c r="F67" s="101" t="s">
        <v>394</v>
      </c>
      <c r="G67" s="102"/>
      <c r="H67" s="101"/>
      <c r="I67" s="104">
        <v>453</v>
      </c>
      <c r="J67" s="105"/>
      <c r="K67" s="105"/>
    </row>
    <row r="68" spans="1:11" ht="15" customHeight="1" x14ac:dyDescent="0.2">
      <c r="A68" s="99">
        <v>64</v>
      </c>
      <c r="B68" s="100"/>
      <c r="C68" s="101" t="s">
        <v>120</v>
      </c>
      <c r="D68" s="102"/>
      <c r="E68" s="103"/>
      <c r="F68" s="101" t="s">
        <v>395</v>
      </c>
      <c r="G68" s="102"/>
      <c r="H68" s="101"/>
      <c r="I68" s="104">
        <v>386</v>
      </c>
      <c r="J68" s="105"/>
      <c r="K68" s="105"/>
    </row>
    <row r="69" spans="1:11" ht="15" customHeight="1" x14ac:dyDescent="0.2">
      <c r="A69" s="99">
        <v>65</v>
      </c>
      <c r="B69" s="100"/>
      <c r="C69" s="101" t="s">
        <v>122</v>
      </c>
      <c r="D69" s="102"/>
      <c r="E69" s="103"/>
      <c r="F69" s="101" t="s">
        <v>395</v>
      </c>
      <c r="G69" s="102"/>
      <c r="H69" s="101"/>
      <c r="I69" s="104">
        <v>274</v>
      </c>
      <c r="J69" s="105"/>
      <c r="K69" s="105"/>
    </row>
    <row r="70" spans="1:11" ht="15" customHeight="1" x14ac:dyDescent="0.2">
      <c r="A70" s="99">
        <v>66</v>
      </c>
      <c r="B70" s="100"/>
      <c r="C70" s="101" t="s">
        <v>123</v>
      </c>
      <c r="D70" s="102"/>
      <c r="E70" s="103"/>
      <c r="F70" s="101" t="s">
        <v>124</v>
      </c>
      <c r="G70" s="102"/>
      <c r="H70" s="101"/>
      <c r="I70" s="104">
        <v>2849</v>
      </c>
      <c r="J70" s="105"/>
      <c r="K70" s="105"/>
    </row>
    <row r="71" spans="1:11" ht="15" customHeight="1" x14ac:dyDescent="0.2">
      <c r="A71" s="99">
        <v>67</v>
      </c>
      <c r="B71" s="100"/>
      <c r="C71" s="101" t="s">
        <v>125</v>
      </c>
      <c r="D71" s="102"/>
      <c r="E71" s="103"/>
      <c r="F71" s="101" t="s">
        <v>126</v>
      </c>
      <c r="G71" s="102"/>
      <c r="H71" s="101"/>
      <c r="I71" s="104">
        <v>118</v>
      </c>
      <c r="J71" s="105"/>
      <c r="K71" s="105"/>
    </row>
    <row r="72" spans="1:11" ht="15" customHeight="1" x14ac:dyDescent="0.2">
      <c r="A72" s="99">
        <v>68</v>
      </c>
      <c r="B72" s="100"/>
      <c r="C72" s="101" t="s">
        <v>127</v>
      </c>
      <c r="D72" s="102"/>
      <c r="E72" s="103"/>
      <c r="F72" s="101" t="s">
        <v>396</v>
      </c>
      <c r="G72" s="102"/>
      <c r="H72" s="101"/>
      <c r="I72" s="104">
        <v>1178</v>
      </c>
      <c r="J72" s="105"/>
      <c r="K72" s="105"/>
    </row>
    <row r="73" spans="1:11" ht="15" customHeight="1" x14ac:dyDescent="0.2">
      <c r="A73" s="99">
        <v>69</v>
      </c>
      <c r="B73" s="100"/>
      <c r="C73" s="101" t="s">
        <v>129</v>
      </c>
      <c r="D73" s="102"/>
      <c r="E73" s="103"/>
      <c r="F73" s="101" t="s">
        <v>397</v>
      </c>
      <c r="G73" s="102"/>
      <c r="H73" s="101"/>
      <c r="I73" s="104">
        <v>424</v>
      </c>
      <c r="J73" s="105"/>
      <c r="K73" s="105"/>
    </row>
    <row r="74" spans="1:11" ht="15" customHeight="1" x14ac:dyDescent="0.2">
      <c r="A74" s="99">
        <v>70</v>
      </c>
      <c r="B74" s="100"/>
      <c r="C74" s="101" t="s">
        <v>131</v>
      </c>
      <c r="D74" s="102"/>
      <c r="E74" s="103"/>
      <c r="F74" s="101" t="s">
        <v>398</v>
      </c>
      <c r="G74" s="102"/>
      <c r="H74" s="101"/>
      <c r="I74" s="104">
        <v>796</v>
      </c>
      <c r="J74" s="105"/>
      <c r="K74" s="105"/>
    </row>
    <row r="75" spans="1:11" ht="15" customHeight="1" x14ac:dyDescent="0.2">
      <c r="A75" s="99">
        <v>71</v>
      </c>
      <c r="B75" s="100"/>
      <c r="C75" s="101" t="s">
        <v>133</v>
      </c>
      <c r="D75" s="102"/>
      <c r="E75" s="103"/>
      <c r="F75" s="101" t="s">
        <v>399</v>
      </c>
      <c r="G75" s="102"/>
      <c r="H75" s="101"/>
      <c r="I75" s="104">
        <v>107</v>
      </c>
      <c r="J75" s="105"/>
      <c r="K75" s="105"/>
    </row>
    <row r="76" spans="1:11" ht="15" customHeight="1" x14ac:dyDescent="0.2">
      <c r="A76" s="99">
        <v>72</v>
      </c>
      <c r="B76" s="100"/>
      <c r="C76" s="101" t="s">
        <v>135</v>
      </c>
      <c r="D76" s="102"/>
      <c r="E76" s="103"/>
      <c r="F76" s="101" t="s">
        <v>400</v>
      </c>
      <c r="G76" s="102"/>
      <c r="H76" s="101"/>
      <c r="I76" s="104">
        <v>276</v>
      </c>
      <c r="J76" s="105"/>
      <c r="K76" s="105"/>
    </row>
    <row r="77" spans="1:11" ht="15" customHeight="1" x14ac:dyDescent="0.2">
      <c r="A77" s="99">
        <v>73</v>
      </c>
      <c r="B77" s="100"/>
      <c r="C77" s="101" t="s">
        <v>137</v>
      </c>
      <c r="D77" s="102"/>
      <c r="E77" s="103"/>
      <c r="F77" s="101" t="s">
        <v>401</v>
      </c>
      <c r="G77" s="102"/>
      <c r="H77" s="101"/>
      <c r="I77" s="104">
        <f>ROUNDDOWN(681.07,0)</f>
        <v>681</v>
      </c>
      <c r="J77" s="105"/>
      <c r="K77" s="105"/>
    </row>
    <row r="78" spans="1:11" ht="15" customHeight="1" x14ac:dyDescent="0.2">
      <c r="A78" s="99">
        <v>74</v>
      </c>
      <c r="B78" s="100"/>
      <c r="C78" s="101" t="s">
        <v>139</v>
      </c>
      <c r="D78" s="102"/>
      <c r="E78" s="103"/>
      <c r="F78" s="101" t="s">
        <v>140</v>
      </c>
      <c r="G78" s="102"/>
      <c r="H78" s="101"/>
      <c r="I78" s="104">
        <v>120</v>
      </c>
      <c r="J78" s="105"/>
      <c r="K78" s="105"/>
    </row>
    <row r="79" spans="1:11" ht="15" customHeight="1" x14ac:dyDescent="0.2">
      <c r="A79" s="99">
        <v>75</v>
      </c>
      <c r="B79" s="100"/>
      <c r="C79" s="101" t="s">
        <v>141</v>
      </c>
      <c r="D79" s="102"/>
      <c r="E79" s="103"/>
      <c r="F79" s="101" t="s">
        <v>402</v>
      </c>
      <c r="G79" s="102"/>
      <c r="H79" s="101"/>
      <c r="I79" s="104">
        <v>159</v>
      </c>
      <c r="J79" s="105"/>
      <c r="K79" s="105"/>
    </row>
    <row r="80" spans="1:11" ht="15" customHeight="1" x14ac:dyDescent="0.2">
      <c r="A80" s="99">
        <v>76</v>
      </c>
      <c r="B80" s="100"/>
      <c r="C80" s="101" t="s">
        <v>143</v>
      </c>
      <c r="D80" s="102"/>
      <c r="E80" s="103"/>
      <c r="F80" s="101" t="s">
        <v>144</v>
      </c>
      <c r="G80" s="102"/>
      <c r="H80" s="101"/>
      <c r="I80" s="104">
        <f>ROUNDDOWN(226.29,0)</f>
        <v>226</v>
      </c>
      <c r="J80" s="105"/>
      <c r="K80" s="105"/>
    </row>
    <row r="81" spans="1:11" ht="15" customHeight="1" x14ac:dyDescent="0.2">
      <c r="A81" s="99">
        <v>77</v>
      </c>
      <c r="B81" s="100"/>
      <c r="C81" s="101" t="s">
        <v>145</v>
      </c>
      <c r="D81" s="102"/>
      <c r="E81" s="103"/>
      <c r="F81" s="101" t="s">
        <v>403</v>
      </c>
      <c r="G81" s="102"/>
      <c r="H81" s="101"/>
      <c r="I81" s="104">
        <v>438</v>
      </c>
      <c r="J81" s="105"/>
      <c r="K81" s="105"/>
    </row>
    <row r="82" spans="1:11" ht="15" customHeight="1" x14ac:dyDescent="0.2">
      <c r="A82" s="99">
        <v>78</v>
      </c>
      <c r="B82" s="100"/>
      <c r="C82" s="101" t="s">
        <v>147</v>
      </c>
      <c r="D82" s="102"/>
      <c r="E82" s="103"/>
      <c r="F82" s="101" t="s">
        <v>404</v>
      </c>
      <c r="G82" s="102"/>
      <c r="H82" s="101"/>
      <c r="I82" s="104">
        <v>223</v>
      </c>
      <c r="J82" s="105"/>
      <c r="K82" s="105"/>
    </row>
    <row r="83" spans="1:11" ht="15" customHeight="1" x14ac:dyDescent="0.2">
      <c r="A83" s="99">
        <v>79</v>
      </c>
      <c r="B83" s="100"/>
      <c r="C83" s="101" t="s">
        <v>149</v>
      </c>
      <c r="D83" s="102"/>
      <c r="E83" s="103"/>
      <c r="F83" s="101" t="s">
        <v>405</v>
      </c>
      <c r="G83" s="102"/>
      <c r="H83" s="101"/>
      <c r="I83" s="104">
        <v>132</v>
      </c>
      <c r="J83" s="105"/>
      <c r="K83" s="105"/>
    </row>
    <row r="84" spans="1:11" ht="15" customHeight="1" x14ac:dyDescent="0.2">
      <c r="A84" s="99">
        <v>80</v>
      </c>
      <c r="B84" s="100"/>
      <c r="C84" s="101" t="s">
        <v>151</v>
      </c>
      <c r="D84" s="102"/>
      <c r="E84" s="103"/>
      <c r="F84" s="101" t="s">
        <v>406</v>
      </c>
      <c r="G84" s="102"/>
      <c r="H84" s="101"/>
      <c r="I84" s="104">
        <v>2026</v>
      </c>
      <c r="J84" s="105"/>
      <c r="K84" s="105"/>
    </row>
    <row r="85" spans="1:11" ht="15" customHeight="1" x14ac:dyDescent="0.2">
      <c r="A85" s="99">
        <v>81</v>
      </c>
      <c r="B85" s="100"/>
      <c r="C85" s="101" t="s">
        <v>153</v>
      </c>
      <c r="D85" s="102"/>
      <c r="E85" s="103"/>
      <c r="F85" s="101" t="s">
        <v>407</v>
      </c>
      <c r="G85" s="102"/>
      <c r="H85" s="101"/>
      <c r="I85" s="104">
        <v>425</v>
      </c>
      <c r="J85" s="105"/>
      <c r="K85" s="105"/>
    </row>
    <row r="86" spans="1:11" ht="15" customHeight="1" x14ac:dyDescent="0.2">
      <c r="A86" s="99">
        <v>82</v>
      </c>
      <c r="B86" s="100"/>
      <c r="C86" s="101" t="s">
        <v>155</v>
      </c>
      <c r="D86" s="102"/>
      <c r="E86" s="103"/>
      <c r="F86" s="101" t="s">
        <v>408</v>
      </c>
      <c r="G86" s="102"/>
      <c r="H86" s="101"/>
      <c r="I86" s="104">
        <v>894</v>
      </c>
      <c r="J86" s="105"/>
      <c r="K86" s="105"/>
    </row>
    <row r="87" spans="1:11" ht="15" customHeight="1" x14ac:dyDescent="0.2">
      <c r="A87" s="99">
        <v>83</v>
      </c>
      <c r="B87" s="100"/>
      <c r="C87" s="101" t="s">
        <v>157</v>
      </c>
      <c r="D87" s="102"/>
      <c r="E87" s="103"/>
      <c r="F87" s="101" t="s">
        <v>407</v>
      </c>
      <c r="G87" s="102"/>
      <c r="H87" s="101"/>
      <c r="I87" s="104">
        <v>467</v>
      </c>
      <c r="J87" s="105"/>
      <c r="K87" s="105"/>
    </row>
    <row r="88" spans="1:11" ht="15" customHeight="1" x14ac:dyDescent="0.2">
      <c r="A88" s="99">
        <v>84</v>
      </c>
      <c r="B88" s="100"/>
      <c r="C88" s="101" t="s">
        <v>158</v>
      </c>
      <c r="D88" s="102"/>
      <c r="E88" s="103"/>
      <c r="F88" s="106" t="s">
        <v>159</v>
      </c>
      <c r="G88" s="107"/>
      <c r="H88" s="106"/>
      <c r="I88" s="104">
        <v>639</v>
      </c>
      <c r="J88" s="105"/>
      <c r="K88" s="105"/>
    </row>
    <row r="89" spans="1:11" ht="15" customHeight="1" x14ac:dyDescent="0.2">
      <c r="A89" s="99">
        <v>85</v>
      </c>
      <c r="B89" s="100"/>
      <c r="C89" s="101" t="s">
        <v>160</v>
      </c>
      <c r="D89" s="102"/>
      <c r="E89" s="103"/>
      <c r="F89" s="101" t="s">
        <v>161</v>
      </c>
      <c r="G89" s="102"/>
      <c r="H89" s="101"/>
      <c r="I89" s="104">
        <v>636</v>
      </c>
      <c r="J89" s="105"/>
      <c r="K89" s="105"/>
    </row>
    <row r="90" spans="1:11" ht="15" customHeight="1" x14ac:dyDescent="0.2">
      <c r="A90" s="99">
        <v>86</v>
      </c>
      <c r="B90" s="100"/>
      <c r="C90" s="101" t="s">
        <v>162</v>
      </c>
      <c r="D90" s="102"/>
      <c r="E90" s="103"/>
      <c r="F90" s="101" t="s">
        <v>161</v>
      </c>
      <c r="G90" s="102"/>
      <c r="H90" s="101"/>
      <c r="I90" s="104">
        <v>323</v>
      </c>
      <c r="J90" s="105"/>
      <c r="K90" s="105"/>
    </row>
    <row r="91" spans="1:11" ht="15" customHeight="1" x14ac:dyDescent="0.2">
      <c r="A91" s="99">
        <v>87</v>
      </c>
      <c r="B91" s="100"/>
      <c r="C91" s="101" t="s">
        <v>163</v>
      </c>
      <c r="D91" s="102"/>
      <c r="E91" s="103"/>
      <c r="F91" s="101" t="s">
        <v>164</v>
      </c>
      <c r="G91" s="102"/>
      <c r="H91" s="101"/>
      <c r="I91" s="104">
        <v>178</v>
      </c>
      <c r="J91" s="105"/>
      <c r="K91" s="105"/>
    </row>
    <row r="92" spans="1:11" ht="15" customHeight="1" x14ac:dyDescent="0.2">
      <c r="A92" s="99">
        <v>88</v>
      </c>
      <c r="B92" s="100"/>
      <c r="C92" s="101" t="s">
        <v>165</v>
      </c>
      <c r="D92" s="102"/>
      <c r="E92" s="103"/>
      <c r="F92" s="101" t="s">
        <v>166</v>
      </c>
      <c r="G92" s="102"/>
      <c r="H92" s="101"/>
      <c r="I92" s="104">
        <v>126</v>
      </c>
      <c r="J92" s="105"/>
      <c r="K92" s="105"/>
    </row>
    <row r="93" spans="1:11" ht="15" customHeight="1" x14ac:dyDescent="0.2">
      <c r="A93" s="99">
        <v>89</v>
      </c>
      <c r="B93" s="100"/>
      <c r="C93" s="101" t="s">
        <v>167</v>
      </c>
      <c r="D93" s="102"/>
      <c r="E93" s="103"/>
      <c r="F93" s="101" t="s">
        <v>164</v>
      </c>
      <c r="G93" s="102"/>
      <c r="H93" s="101"/>
      <c r="I93" s="104">
        <v>119</v>
      </c>
      <c r="J93" s="105"/>
      <c r="K93" s="105"/>
    </row>
    <row r="94" spans="1:11" ht="15" customHeight="1" x14ac:dyDescent="0.2">
      <c r="A94" s="99">
        <v>90</v>
      </c>
      <c r="B94" s="100"/>
      <c r="C94" s="101" t="s">
        <v>168</v>
      </c>
      <c r="D94" s="102"/>
      <c r="E94" s="103"/>
      <c r="F94" s="101" t="s">
        <v>169</v>
      </c>
      <c r="G94" s="102"/>
      <c r="H94" s="101"/>
      <c r="I94" s="104">
        <v>542</v>
      </c>
      <c r="J94" s="105"/>
      <c r="K94" s="105"/>
    </row>
    <row r="95" spans="1:11" ht="15" customHeight="1" x14ac:dyDescent="0.2">
      <c r="A95" s="99">
        <v>91</v>
      </c>
      <c r="B95" s="100"/>
      <c r="C95" s="101" t="s">
        <v>170</v>
      </c>
      <c r="D95" s="102"/>
      <c r="E95" s="103"/>
      <c r="F95" s="101" t="s">
        <v>171</v>
      </c>
      <c r="G95" s="102"/>
      <c r="H95" s="101"/>
      <c r="I95" s="104">
        <v>1008</v>
      </c>
      <c r="J95" s="105"/>
      <c r="K95" s="105"/>
    </row>
    <row r="96" spans="1:11" ht="15" customHeight="1" x14ac:dyDescent="0.2">
      <c r="A96" s="99">
        <v>92</v>
      </c>
      <c r="B96" s="100"/>
      <c r="C96" s="101" t="s">
        <v>112</v>
      </c>
      <c r="D96" s="102"/>
      <c r="E96" s="103"/>
      <c r="F96" s="101" t="s">
        <v>113</v>
      </c>
      <c r="G96" s="102"/>
      <c r="H96" s="101"/>
      <c r="I96" s="104">
        <v>4915</v>
      </c>
      <c r="J96" s="105"/>
      <c r="K96" s="105"/>
    </row>
    <row r="97" spans="1:11" ht="15" customHeight="1" x14ac:dyDescent="0.2">
      <c r="A97" s="99">
        <v>93</v>
      </c>
      <c r="B97" s="100"/>
      <c r="C97" s="101" t="s">
        <v>172</v>
      </c>
      <c r="D97" s="102"/>
      <c r="E97" s="103"/>
      <c r="F97" s="101" t="s">
        <v>173</v>
      </c>
      <c r="G97" s="102"/>
      <c r="H97" s="101"/>
      <c r="I97" s="104">
        <v>214</v>
      </c>
      <c r="J97" s="105"/>
      <c r="K97" s="105"/>
    </row>
    <row r="98" spans="1:11" ht="15" customHeight="1" x14ac:dyDescent="0.2">
      <c r="A98" s="99">
        <v>94</v>
      </c>
      <c r="B98" s="100"/>
      <c r="C98" s="101" t="s">
        <v>174</v>
      </c>
      <c r="D98" s="102"/>
      <c r="E98" s="103"/>
      <c r="F98" s="101" t="s">
        <v>175</v>
      </c>
      <c r="G98" s="102"/>
      <c r="H98" s="101"/>
      <c r="I98" s="104">
        <v>818</v>
      </c>
      <c r="J98" s="105"/>
      <c r="K98" s="105"/>
    </row>
    <row r="99" spans="1:11" ht="15" customHeight="1" x14ac:dyDescent="0.2">
      <c r="A99" s="99">
        <v>95</v>
      </c>
      <c r="B99" s="100"/>
      <c r="C99" s="101" t="s">
        <v>176</v>
      </c>
      <c r="D99" s="102"/>
      <c r="E99" s="103"/>
      <c r="F99" s="101" t="s">
        <v>177</v>
      </c>
      <c r="G99" s="102"/>
      <c r="H99" s="101"/>
      <c r="I99" s="104">
        <v>554</v>
      </c>
      <c r="J99" s="105"/>
      <c r="K99" s="105"/>
    </row>
    <row r="100" spans="1:11" ht="15" customHeight="1" x14ac:dyDescent="0.2">
      <c r="A100" s="99">
        <v>96</v>
      </c>
      <c r="B100" s="100"/>
      <c r="C100" s="101" t="s">
        <v>178</v>
      </c>
      <c r="D100" s="102"/>
      <c r="E100" s="103"/>
      <c r="F100" s="101" t="s">
        <v>177</v>
      </c>
      <c r="G100" s="102"/>
      <c r="H100" s="101"/>
      <c r="I100" s="104">
        <v>405</v>
      </c>
      <c r="J100" s="105"/>
      <c r="K100" s="105"/>
    </row>
    <row r="101" spans="1:11" ht="15" customHeight="1" x14ac:dyDescent="0.2">
      <c r="A101" s="99">
        <v>97</v>
      </c>
      <c r="B101" s="100"/>
      <c r="C101" s="101" t="s">
        <v>179</v>
      </c>
      <c r="D101" s="102"/>
      <c r="E101" s="103"/>
      <c r="F101" s="101" t="s">
        <v>180</v>
      </c>
      <c r="G101" s="102"/>
      <c r="H101" s="101"/>
      <c r="I101" s="104">
        <v>113</v>
      </c>
      <c r="J101" s="105"/>
      <c r="K101" s="105"/>
    </row>
    <row r="102" spans="1:11" ht="15" customHeight="1" x14ac:dyDescent="0.2">
      <c r="A102" s="99">
        <v>98</v>
      </c>
      <c r="B102" s="100"/>
      <c r="C102" s="101" t="s">
        <v>181</v>
      </c>
      <c r="D102" s="102"/>
      <c r="E102" s="103"/>
      <c r="F102" s="101" t="s">
        <v>182</v>
      </c>
      <c r="G102" s="102"/>
      <c r="H102" s="101"/>
      <c r="I102" s="104">
        <f>ROUNDDOWN(113.26,0)</f>
        <v>113</v>
      </c>
      <c r="J102" s="105"/>
      <c r="K102" s="105"/>
    </row>
    <row r="103" spans="1:11" ht="15" customHeight="1" x14ac:dyDescent="0.2">
      <c r="A103" s="99">
        <v>99</v>
      </c>
      <c r="B103" s="100"/>
      <c r="C103" s="101" t="s">
        <v>183</v>
      </c>
      <c r="D103" s="102"/>
      <c r="E103" s="103"/>
      <c r="F103" s="101" t="s">
        <v>182</v>
      </c>
      <c r="G103" s="102"/>
      <c r="H103" s="101"/>
      <c r="I103" s="104">
        <v>455</v>
      </c>
      <c r="J103" s="105"/>
      <c r="K103" s="105"/>
    </row>
    <row r="104" spans="1:11" ht="15" customHeight="1" x14ac:dyDescent="0.2">
      <c r="A104" s="108">
        <v>100</v>
      </c>
      <c r="B104" s="109"/>
      <c r="C104" s="110" t="s">
        <v>184</v>
      </c>
      <c r="D104" s="111"/>
      <c r="E104" s="112"/>
      <c r="F104" s="110" t="s">
        <v>185</v>
      </c>
      <c r="G104" s="111"/>
      <c r="H104" s="110"/>
      <c r="I104" s="113">
        <v>206</v>
      </c>
      <c r="J104" s="105">
        <f>SUM(I55:I104)</f>
        <v>46635</v>
      </c>
      <c r="K104" s="105"/>
    </row>
    <row r="105" spans="1:11" ht="15" customHeight="1" x14ac:dyDescent="0.2">
      <c r="A105" s="114">
        <v>101</v>
      </c>
      <c r="B105" s="115"/>
      <c r="C105" s="116" t="s">
        <v>186</v>
      </c>
      <c r="D105" s="117"/>
      <c r="E105" s="118"/>
      <c r="F105" s="116" t="s">
        <v>187</v>
      </c>
      <c r="G105" s="117"/>
      <c r="H105" s="116"/>
      <c r="I105" s="119">
        <v>121</v>
      </c>
      <c r="J105" s="105"/>
      <c r="K105" s="105"/>
    </row>
    <row r="106" spans="1:11" ht="15" customHeight="1" x14ac:dyDescent="0.2">
      <c r="A106" s="99">
        <v>102</v>
      </c>
      <c r="B106" s="100"/>
      <c r="C106" s="101" t="s">
        <v>188</v>
      </c>
      <c r="D106" s="102"/>
      <c r="E106" s="103"/>
      <c r="F106" s="101" t="s">
        <v>187</v>
      </c>
      <c r="G106" s="102"/>
      <c r="H106" s="101"/>
      <c r="I106" s="104">
        <v>153</v>
      </c>
      <c r="J106" s="105"/>
      <c r="K106" s="105"/>
    </row>
    <row r="107" spans="1:11" ht="15" customHeight="1" x14ac:dyDescent="0.2">
      <c r="A107" s="99">
        <v>103</v>
      </c>
      <c r="B107" s="100"/>
      <c r="C107" s="101" t="s">
        <v>189</v>
      </c>
      <c r="D107" s="102"/>
      <c r="E107" s="103"/>
      <c r="F107" s="101" t="s">
        <v>190</v>
      </c>
      <c r="G107" s="102"/>
      <c r="H107" s="101"/>
      <c r="I107" s="104">
        <v>117</v>
      </c>
      <c r="J107" s="105"/>
      <c r="K107" s="105"/>
    </row>
    <row r="108" spans="1:11" ht="15" customHeight="1" x14ac:dyDescent="0.2">
      <c r="A108" s="99">
        <v>104</v>
      </c>
      <c r="B108" s="100"/>
      <c r="C108" s="101" t="s">
        <v>191</v>
      </c>
      <c r="D108" s="102"/>
      <c r="E108" s="103"/>
      <c r="F108" s="101" t="s">
        <v>190</v>
      </c>
      <c r="G108" s="102"/>
      <c r="H108" s="101"/>
      <c r="I108" s="104">
        <v>117</v>
      </c>
      <c r="J108" s="105"/>
      <c r="K108" s="105"/>
    </row>
    <row r="109" spans="1:11" ht="15" customHeight="1" x14ac:dyDescent="0.2">
      <c r="A109" s="99">
        <v>105</v>
      </c>
      <c r="B109" s="100"/>
      <c r="C109" s="101" t="s">
        <v>192</v>
      </c>
      <c r="D109" s="102"/>
      <c r="E109" s="103"/>
      <c r="F109" s="101" t="s">
        <v>190</v>
      </c>
      <c r="G109" s="102"/>
      <c r="H109" s="101"/>
      <c r="I109" s="104">
        <v>469</v>
      </c>
      <c r="J109" s="105"/>
      <c r="K109" s="105"/>
    </row>
    <row r="110" spans="1:11" ht="15" customHeight="1" x14ac:dyDescent="0.2">
      <c r="A110" s="99">
        <v>106</v>
      </c>
      <c r="B110" s="100"/>
      <c r="C110" s="101" t="s">
        <v>193</v>
      </c>
      <c r="D110" s="102"/>
      <c r="E110" s="103"/>
      <c r="F110" s="101" t="s">
        <v>190</v>
      </c>
      <c r="G110" s="102"/>
      <c r="H110" s="101"/>
      <c r="I110" s="104">
        <v>251</v>
      </c>
      <c r="J110" s="105"/>
      <c r="K110" s="105"/>
    </row>
    <row r="111" spans="1:11" ht="15" customHeight="1" x14ac:dyDescent="0.2">
      <c r="A111" s="99">
        <v>107</v>
      </c>
      <c r="B111" s="100"/>
      <c r="C111" s="101" t="s">
        <v>194</v>
      </c>
      <c r="D111" s="102"/>
      <c r="E111" s="103"/>
      <c r="F111" s="101" t="s">
        <v>195</v>
      </c>
      <c r="G111" s="102"/>
      <c r="H111" s="101"/>
      <c r="I111" s="104">
        <v>127</v>
      </c>
      <c r="J111" s="105"/>
      <c r="K111" s="105"/>
    </row>
    <row r="112" spans="1:11" ht="15" customHeight="1" x14ac:dyDescent="0.2">
      <c r="A112" s="99">
        <v>108</v>
      </c>
      <c r="B112" s="100"/>
      <c r="C112" s="101" t="s">
        <v>196</v>
      </c>
      <c r="D112" s="102"/>
      <c r="E112" s="103"/>
      <c r="F112" s="101" t="s">
        <v>195</v>
      </c>
      <c r="G112" s="102"/>
      <c r="H112" s="101"/>
      <c r="I112" s="104">
        <v>132</v>
      </c>
      <c r="J112" s="105"/>
      <c r="K112" s="105"/>
    </row>
    <row r="113" spans="1:11" ht="15" customHeight="1" x14ac:dyDescent="0.2">
      <c r="A113" s="99">
        <v>109</v>
      </c>
      <c r="B113" s="100"/>
      <c r="C113" s="101" t="s">
        <v>197</v>
      </c>
      <c r="D113" s="102"/>
      <c r="E113" s="103"/>
      <c r="F113" s="101" t="s">
        <v>198</v>
      </c>
      <c r="G113" s="102"/>
      <c r="H113" s="101"/>
      <c r="I113" s="104">
        <f>ROUNDDOWN(130.35,0)</f>
        <v>130</v>
      </c>
      <c r="J113" s="91"/>
      <c r="K113" s="105"/>
    </row>
    <row r="114" spans="1:11" ht="15" customHeight="1" x14ac:dyDescent="0.2">
      <c r="A114" s="99">
        <v>110</v>
      </c>
      <c r="B114" s="100"/>
      <c r="C114" s="101" t="s">
        <v>199</v>
      </c>
      <c r="D114" s="102"/>
      <c r="E114" s="103"/>
      <c r="F114" s="101" t="s">
        <v>198</v>
      </c>
      <c r="G114" s="102"/>
      <c r="H114" s="101"/>
      <c r="I114" s="104">
        <v>671</v>
      </c>
      <c r="J114" s="105"/>
      <c r="K114" s="105"/>
    </row>
    <row r="115" spans="1:11" ht="15" customHeight="1" x14ac:dyDescent="0.2">
      <c r="A115" s="99">
        <v>111</v>
      </c>
      <c r="B115" s="100"/>
      <c r="C115" s="101" t="s">
        <v>200</v>
      </c>
      <c r="D115" s="102"/>
      <c r="E115" s="103"/>
      <c r="F115" s="101" t="s">
        <v>198</v>
      </c>
      <c r="G115" s="102"/>
      <c r="H115" s="101"/>
      <c r="I115" s="104">
        <v>317</v>
      </c>
      <c r="J115" s="91"/>
      <c r="K115" s="105"/>
    </row>
    <row r="116" spans="1:11" ht="15" customHeight="1" x14ac:dyDescent="0.2">
      <c r="A116" s="99">
        <v>112</v>
      </c>
      <c r="B116" s="100"/>
      <c r="C116" s="101" t="s">
        <v>201</v>
      </c>
      <c r="D116" s="102"/>
      <c r="E116" s="103"/>
      <c r="F116" s="101" t="s">
        <v>198</v>
      </c>
      <c r="G116" s="102"/>
      <c r="H116" s="101"/>
      <c r="I116" s="104">
        <v>187</v>
      </c>
      <c r="J116" s="105"/>
      <c r="K116" s="105"/>
    </row>
    <row r="117" spans="1:11" ht="15" customHeight="1" x14ac:dyDescent="0.2">
      <c r="A117" s="99">
        <v>113</v>
      </c>
      <c r="B117" s="100"/>
      <c r="C117" s="101" t="s">
        <v>202</v>
      </c>
      <c r="D117" s="102"/>
      <c r="E117" s="103"/>
      <c r="F117" s="101" t="s">
        <v>203</v>
      </c>
      <c r="G117" s="102"/>
      <c r="H117" s="101"/>
      <c r="I117" s="104">
        <v>113</v>
      </c>
      <c r="J117" s="105"/>
      <c r="K117" s="105"/>
    </row>
    <row r="118" spans="1:11" ht="15" customHeight="1" x14ac:dyDescent="0.2">
      <c r="A118" s="99">
        <v>114</v>
      </c>
      <c r="B118" s="100"/>
      <c r="C118" s="101" t="s">
        <v>204</v>
      </c>
      <c r="D118" s="102"/>
      <c r="E118" s="103"/>
      <c r="F118" s="101" t="s">
        <v>203</v>
      </c>
      <c r="G118" s="102"/>
      <c r="H118" s="101"/>
      <c r="I118" s="104">
        <v>208</v>
      </c>
      <c r="J118" s="105"/>
      <c r="K118" s="105"/>
    </row>
    <row r="119" spans="1:11" ht="15" customHeight="1" x14ac:dyDescent="0.2">
      <c r="A119" s="99">
        <v>115</v>
      </c>
      <c r="B119" s="100"/>
      <c r="C119" s="101" t="s">
        <v>205</v>
      </c>
      <c r="D119" s="102"/>
      <c r="E119" s="103"/>
      <c r="F119" s="101" t="s">
        <v>203</v>
      </c>
      <c r="G119" s="102"/>
      <c r="H119" s="101"/>
      <c r="I119" s="104">
        <v>235</v>
      </c>
      <c r="J119" s="105"/>
      <c r="K119" s="105"/>
    </row>
    <row r="120" spans="1:11" ht="15" customHeight="1" x14ac:dyDescent="0.2">
      <c r="A120" s="99">
        <v>116</v>
      </c>
      <c r="B120" s="100"/>
      <c r="C120" s="101" t="s">
        <v>206</v>
      </c>
      <c r="D120" s="102"/>
      <c r="E120" s="103"/>
      <c r="F120" s="101" t="s">
        <v>203</v>
      </c>
      <c r="G120" s="102"/>
      <c r="H120" s="101"/>
      <c r="I120" s="104">
        <f>ROUNDDOWN(130.31,0)</f>
        <v>130</v>
      </c>
      <c r="J120" s="105"/>
      <c r="K120" s="105"/>
    </row>
    <row r="121" spans="1:11" ht="15" customHeight="1" x14ac:dyDescent="0.2">
      <c r="A121" s="99">
        <v>117</v>
      </c>
      <c r="B121" s="100"/>
      <c r="C121" s="101" t="s">
        <v>207</v>
      </c>
      <c r="D121" s="102"/>
      <c r="E121" s="103"/>
      <c r="F121" s="101" t="s">
        <v>203</v>
      </c>
      <c r="G121" s="102"/>
      <c r="H121" s="101"/>
      <c r="I121" s="104">
        <f>ROUNDDOWN(125.08,0)</f>
        <v>125</v>
      </c>
      <c r="J121" s="105"/>
      <c r="K121" s="105"/>
    </row>
    <row r="122" spans="1:11" ht="15" customHeight="1" x14ac:dyDescent="0.2">
      <c r="A122" s="99">
        <v>118</v>
      </c>
      <c r="B122" s="100"/>
      <c r="C122" s="101" t="s">
        <v>208</v>
      </c>
      <c r="D122" s="102"/>
      <c r="E122" s="103"/>
      <c r="F122" s="101" t="s">
        <v>209</v>
      </c>
      <c r="G122" s="102"/>
      <c r="H122" s="101"/>
      <c r="I122" s="104">
        <v>132</v>
      </c>
      <c r="J122" s="105"/>
      <c r="K122" s="105"/>
    </row>
    <row r="123" spans="1:11" ht="15" customHeight="1" x14ac:dyDescent="0.2">
      <c r="A123" s="99">
        <v>119</v>
      </c>
      <c r="B123" s="100"/>
      <c r="C123" s="101" t="s">
        <v>210</v>
      </c>
      <c r="D123" s="102"/>
      <c r="E123" s="103"/>
      <c r="F123" s="101" t="s">
        <v>211</v>
      </c>
      <c r="G123" s="102"/>
      <c r="H123" s="101"/>
      <c r="I123" s="104">
        <v>226</v>
      </c>
      <c r="J123" s="105"/>
      <c r="K123" s="105"/>
    </row>
    <row r="124" spans="1:11" ht="15" customHeight="1" x14ac:dyDescent="0.2">
      <c r="A124" s="99">
        <v>120</v>
      </c>
      <c r="B124" s="100"/>
      <c r="C124" s="101" t="s">
        <v>212</v>
      </c>
      <c r="D124" s="102"/>
      <c r="E124" s="103"/>
      <c r="F124" s="101" t="s">
        <v>213</v>
      </c>
      <c r="G124" s="102"/>
      <c r="H124" s="101"/>
      <c r="I124" s="104">
        <v>167</v>
      </c>
      <c r="J124" s="105"/>
      <c r="K124" s="105"/>
    </row>
    <row r="125" spans="1:11" ht="15" customHeight="1" x14ac:dyDescent="0.2">
      <c r="A125" s="99">
        <v>121</v>
      </c>
      <c r="B125" s="100"/>
      <c r="C125" s="101" t="s">
        <v>214</v>
      </c>
      <c r="D125" s="101"/>
      <c r="E125" s="103"/>
      <c r="F125" s="101" t="s">
        <v>215</v>
      </c>
      <c r="G125" s="102"/>
      <c r="H125" s="102"/>
      <c r="I125" s="120">
        <v>103</v>
      </c>
      <c r="J125" s="105"/>
      <c r="K125" s="105"/>
    </row>
    <row r="126" spans="1:11" ht="15" customHeight="1" x14ac:dyDescent="0.2">
      <c r="A126" s="99">
        <v>122</v>
      </c>
      <c r="B126" s="100"/>
      <c r="C126" s="101" t="s">
        <v>216</v>
      </c>
      <c r="D126" s="101"/>
      <c r="E126" s="103"/>
      <c r="F126" s="101" t="s">
        <v>203</v>
      </c>
      <c r="G126" s="102"/>
      <c r="H126" s="102"/>
      <c r="I126" s="120">
        <v>141</v>
      </c>
      <c r="J126" s="105"/>
      <c r="K126" s="105"/>
    </row>
    <row r="127" spans="1:11" ht="15" customHeight="1" x14ac:dyDescent="0.2">
      <c r="A127" s="99">
        <v>123</v>
      </c>
      <c r="B127" s="100"/>
      <c r="C127" s="101" t="s">
        <v>217</v>
      </c>
      <c r="D127" s="101"/>
      <c r="E127" s="103"/>
      <c r="F127" s="101" t="s">
        <v>203</v>
      </c>
      <c r="G127" s="102"/>
      <c r="H127" s="102"/>
      <c r="I127" s="120">
        <v>198</v>
      </c>
      <c r="J127" s="105"/>
      <c r="K127" s="105"/>
    </row>
    <row r="128" spans="1:11" ht="15" customHeight="1" x14ac:dyDescent="0.2">
      <c r="A128" s="99">
        <v>124</v>
      </c>
      <c r="B128" s="100"/>
      <c r="C128" s="101" t="s">
        <v>218</v>
      </c>
      <c r="D128" s="101"/>
      <c r="E128" s="103"/>
      <c r="F128" s="101" t="s">
        <v>409</v>
      </c>
      <c r="G128" s="102"/>
      <c r="H128" s="102"/>
      <c r="I128" s="120">
        <v>144</v>
      </c>
      <c r="J128" s="105"/>
      <c r="K128" s="105"/>
    </row>
    <row r="129" spans="1:18" ht="15" customHeight="1" x14ac:dyDescent="0.2">
      <c r="A129" s="99">
        <v>125</v>
      </c>
      <c r="B129" s="100"/>
      <c r="C129" s="101" t="s">
        <v>220</v>
      </c>
      <c r="D129" s="101"/>
      <c r="E129" s="103"/>
      <c r="F129" s="101" t="s">
        <v>211</v>
      </c>
      <c r="G129" s="102"/>
      <c r="H129" s="102"/>
      <c r="I129" s="120">
        <v>168</v>
      </c>
      <c r="J129" s="105"/>
      <c r="K129" s="105"/>
    </row>
    <row r="130" spans="1:18" ht="15" customHeight="1" x14ac:dyDescent="0.2">
      <c r="A130" s="99">
        <v>126</v>
      </c>
      <c r="B130" s="100"/>
      <c r="C130" s="101" t="s">
        <v>221</v>
      </c>
      <c r="D130" s="101"/>
      <c r="E130" s="103"/>
      <c r="F130" s="101" t="s">
        <v>410</v>
      </c>
      <c r="G130" s="102"/>
      <c r="H130" s="102"/>
      <c r="I130" s="120">
        <v>148</v>
      </c>
      <c r="J130" s="105"/>
      <c r="K130" s="105"/>
    </row>
    <row r="131" spans="1:18" ht="15" customHeight="1" x14ac:dyDescent="0.2">
      <c r="A131" s="99">
        <v>127</v>
      </c>
      <c r="B131" s="100"/>
      <c r="C131" s="101" t="s">
        <v>223</v>
      </c>
      <c r="D131" s="101"/>
      <c r="E131" s="103"/>
      <c r="F131" s="101" t="s">
        <v>211</v>
      </c>
      <c r="G131" s="102"/>
      <c r="H131" s="102"/>
      <c r="I131" s="120">
        <v>175</v>
      </c>
      <c r="J131" s="105"/>
      <c r="K131" s="105"/>
    </row>
    <row r="132" spans="1:18" ht="15" customHeight="1" x14ac:dyDescent="0.2">
      <c r="A132" s="99">
        <v>128</v>
      </c>
      <c r="B132" s="100"/>
      <c r="C132" s="101" t="s">
        <v>224</v>
      </c>
      <c r="D132" s="101"/>
      <c r="E132" s="103"/>
      <c r="F132" s="101" t="s">
        <v>198</v>
      </c>
      <c r="G132" s="102"/>
      <c r="H132" s="102"/>
      <c r="I132" s="120">
        <v>239</v>
      </c>
      <c r="J132" s="105"/>
      <c r="K132" s="105"/>
    </row>
    <row r="133" spans="1:18" ht="15" customHeight="1" x14ac:dyDescent="0.2">
      <c r="A133" s="99">
        <v>129</v>
      </c>
      <c r="B133" s="100"/>
      <c r="C133" s="101" t="s">
        <v>225</v>
      </c>
      <c r="D133" s="101"/>
      <c r="E133" s="103"/>
      <c r="F133" s="101" t="s">
        <v>198</v>
      </c>
      <c r="G133" s="102"/>
      <c r="H133" s="102"/>
      <c r="I133" s="120">
        <v>161</v>
      </c>
      <c r="J133" s="105"/>
      <c r="K133" s="105"/>
    </row>
    <row r="134" spans="1:18" ht="15" customHeight="1" x14ac:dyDescent="0.2">
      <c r="A134" s="99">
        <v>130</v>
      </c>
      <c r="B134" s="100"/>
      <c r="C134" s="101" t="s">
        <v>226</v>
      </c>
      <c r="D134" s="101"/>
      <c r="E134" s="103"/>
      <c r="F134" s="101" t="s">
        <v>227</v>
      </c>
      <c r="G134" s="102"/>
      <c r="H134" s="102"/>
      <c r="I134" s="104">
        <f>ROUNDDOWN(629.07,0)</f>
        <v>629</v>
      </c>
      <c r="J134" s="105"/>
      <c r="K134" s="105"/>
    </row>
    <row r="135" spans="1:18" ht="15" customHeight="1" x14ac:dyDescent="0.2">
      <c r="A135" s="99">
        <v>131</v>
      </c>
      <c r="B135" s="100"/>
      <c r="C135" s="101" t="s">
        <v>411</v>
      </c>
      <c r="D135" s="102"/>
      <c r="E135" s="103"/>
      <c r="F135" s="101" t="s">
        <v>229</v>
      </c>
      <c r="G135" s="102"/>
      <c r="H135" s="102"/>
      <c r="I135" s="120">
        <v>7530</v>
      </c>
      <c r="J135" s="105"/>
      <c r="K135" s="105"/>
    </row>
    <row r="136" spans="1:18" ht="15" customHeight="1" x14ac:dyDescent="0.2">
      <c r="A136" s="99">
        <v>132</v>
      </c>
      <c r="B136" s="100"/>
      <c r="C136" s="101" t="s">
        <v>230</v>
      </c>
      <c r="D136" s="102"/>
      <c r="E136" s="103"/>
      <c r="F136" s="101" t="s">
        <v>412</v>
      </c>
      <c r="G136" s="102"/>
      <c r="H136" s="102"/>
      <c r="I136" s="120">
        <v>4088</v>
      </c>
      <c r="J136" s="105"/>
      <c r="K136" s="105"/>
    </row>
    <row r="137" spans="1:18" ht="15" customHeight="1" x14ac:dyDescent="0.2">
      <c r="A137" s="99">
        <v>133</v>
      </c>
      <c r="B137" s="100"/>
      <c r="C137" s="101" t="s">
        <v>231</v>
      </c>
      <c r="D137" s="102"/>
      <c r="E137" s="103"/>
      <c r="F137" s="101" t="s">
        <v>413</v>
      </c>
      <c r="G137" s="102"/>
      <c r="H137" s="102"/>
      <c r="I137" s="120">
        <v>85</v>
      </c>
      <c r="J137" s="105"/>
      <c r="K137" s="105"/>
    </row>
    <row r="138" spans="1:18" ht="15" customHeight="1" x14ac:dyDescent="0.2">
      <c r="A138" s="99">
        <v>134</v>
      </c>
      <c r="B138" s="100"/>
      <c r="C138" s="101" t="s">
        <v>233</v>
      </c>
      <c r="D138" s="102"/>
      <c r="E138" s="103"/>
      <c r="F138" s="101" t="s">
        <v>415</v>
      </c>
      <c r="G138" s="102"/>
      <c r="H138" s="102"/>
      <c r="I138" s="120">
        <v>99</v>
      </c>
      <c r="J138" s="105"/>
      <c r="K138" s="105"/>
    </row>
    <row r="139" spans="1:18" ht="15" customHeight="1" x14ac:dyDescent="0.2">
      <c r="A139" s="99">
        <v>135</v>
      </c>
      <c r="B139" s="100"/>
      <c r="C139" s="101" t="s">
        <v>235</v>
      </c>
      <c r="D139" s="102"/>
      <c r="E139" s="103"/>
      <c r="F139" s="101" t="s">
        <v>182</v>
      </c>
      <c r="G139" s="102"/>
      <c r="H139" s="102"/>
      <c r="I139" s="120">
        <f>ROUNDDOWN(91.23,0)</f>
        <v>91</v>
      </c>
      <c r="J139" s="105"/>
      <c r="K139" s="105"/>
    </row>
    <row r="140" spans="1:18" ht="15" customHeight="1" x14ac:dyDescent="0.2">
      <c r="A140" s="99">
        <v>136</v>
      </c>
      <c r="B140" s="100"/>
      <c r="C140" s="101" t="s">
        <v>236</v>
      </c>
      <c r="D140" s="102"/>
      <c r="E140" s="103"/>
      <c r="F140" s="101" t="s">
        <v>414</v>
      </c>
      <c r="G140" s="102"/>
      <c r="H140" s="102"/>
      <c r="I140" s="120">
        <v>62</v>
      </c>
      <c r="J140" s="105"/>
      <c r="K140" s="105"/>
    </row>
    <row r="141" spans="1:18" ht="15" customHeight="1" x14ac:dyDescent="0.2">
      <c r="A141" s="99">
        <v>137</v>
      </c>
      <c r="B141" s="100"/>
      <c r="C141" s="101" t="s">
        <v>238</v>
      </c>
      <c r="D141" s="102"/>
      <c r="E141" s="103"/>
      <c r="F141" s="101" t="s">
        <v>180</v>
      </c>
      <c r="G141" s="102"/>
      <c r="H141" s="102"/>
      <c r="I141" s="120">
        <v>50</v>
      </c>
      <c r="J141" s="105"/>
      <c r="K141" s="91"/>
      <c r="L141" s="101"/>
      <c r="M141" s="101"/>
      <c r="N141" s="101"/>
      <c r="O141" s="101"/>
      <c r="P141" s="101"/>
      <c r="Q141" s="101"/>
      <c r="R141" s="121"/>
    </row>
    <row r="142" spans="1:18" ht="15" customHeight="1" x14ac:dyDescent="0.2">
      <c r="A142" s="99">
        <v>138</v>
      </c>
      <c r="B142" s="100"/>
      <c r="C142" s="101" t="s">
        <v>239</v>
      </c>
      <c r="D142" s="102"/>
      <c r="E142" s="103"/>
      <c r="F142" s="101" t="s">
        <v>198</v>
      </c>
      <c r="G142" s="102"/>
      <c r="H142" s="102"/>
      <c r="I142" s="120">
        <v>754</v>
      </c>
      <c r="J142" s="105"/>
      <c r="K142" s="105"/>
    </row>
    <row r="143" spans="1:18" ht="15" customHeight="1" x14ac:dyDescent="0.2">
      <c r="A143" s="99">
        <v>139</v>
      </c>
      <c r="B143" s="100"/>
      <c r="C143" s="101" t="s">
        <v>240</v>
      </c>
      <c r="D143" s="102"/>
      <c r="E143" s="103"/>
      <c r="F143" s="101" t="s">
        <v>241</v>
      </c>
      <c r="G143" s="102"/>
      <c r="H143" s="102"/>
      <c r="I143" s="120">
        <f>ROUNDDOWN(160.49,0)</f>
        <v>160</v>
      </c>
      <c r="J143" s="105"/>
      <c r="K143" s="105"/>
    </row>
    <row r="144" spans="1:18" ht="15" customHeight="1" x14ac:dyDescent="0.2">
      <c r="A144" s="99">
        <v>140</v>
      </c>
      <c r="B144" s="100"/>
      <c r="C144" s="101" t="s">
        <v>242</v>
      </c>
      <c r="D144" s="102"/>
      <c r="E144" s="103"/>
      <c r="F144" s="101" t="s">
        <v>209</v>
      </c>
      <c r="G144" s="102"/>
      <c r="H144" s="102"/>
      <c r="I144" s="120">
        <v>190</v>
      </c>
      <c r="J144" s="105"/>
      <c r="K144" s="105"/>
    </row>
    <row r="145" spans="1:11" ht="15" customHeight="1" x14ac:dyDescent="0.2">
      <c r="A145" s="99">
        <v>141</v>
      </c>
      <c r="B145" s="100"/>
      <c r="C145" s="101" t="s">
        <v>243</v>
      </c>
      <c r="D145" s="101"/>
      <c r="E145" s="103"/>
      <c r="F145" s="101" t="s">
        <v>82</v>
      </c>
      <c r="G145" s="102"/>
      <c r="H145" s="102"/>
      <c r="I145" s="120">
        <v>331</v>
      </c>
      <c r="J145" s="105"/>
      <c r="K145" s="105"/>
    </row>
    <row r="146" spans="1:11" ht="15" customHeight="1" x14ac:dyDescent="0.2">
      <c r="A146" s="99">
        <v>142</v>
      </c>
      <c r="B146" s="100"/>
      <c r="C146" s="101" t="s">
        <v>244</v>
      </c>
      <c r="D146" s="102"/>
      <c r="E146" s="101"/>
      <c r="F146" s="101" t="s">
        <v>190</v>
      </c>
      <c r="G146" s="102"/>
      <c r="H146" s="102"/>
      <c r="I146" s="104">
        <v>287</v>
      </c>
      <c r="J146" s="105"/>
      <c r="K146" s="105"/>
    </row>
    <row r="147" spans="1:11" ht="15" customHeight="1" x14ac:dyDescent="0.2">
      <c r="A147" s="99">
        <v>143</v>
      </c>
      <c r="B147" s="100"/>
      <c r="C147" s="101" t="s">
        <v>419</v>
      </c>
      <c r="D147" s="102"/>
      <c r="E147" s="101"/>
      <c r="F147" s="101" t="s">
        <v>198</v>
      </c>
      <c r="G147" s="102"/>
      <c r="H147" s="102"/>
      <c r="I147" s="120">
        <f>ROUNDDOWN(108.28,0)</f>
        <v>108</v>
      </c>
      <c r="J147" s="105"/>
      <c r="K147" s="105"/>
    </row>
    <row r="148" spans="1:11" ht="15" customHeight="1" x14ac:dyDescent="0.2">
      <c r="A148" s="99">
        <v>144</v>
      </c>
      <c r="B148" s="100"/>
      <c r="C148" s="101" t="s">
        <v>246</v>
      </c>
      <c r="D148" s="102"/>
      <c r="E148" s="101"/>
      <c r="F148" s="101" t="s">
        <v>247</v>
      </c>
      <c r="G148" s="102"/>
      <c r="H148" s="102"/>
      <c r="I148" s="104">
        <v>94</v>
      </c>
      <c r="J148" s="105"/>
      <c r="K148" s="105"/>
    </row>
    <row r="149" spans="1:11" ht="15" customHeight="1" x14ac:dyDescent="0.2">
      <c r="A149" s="99">
        <v>145</v>
      </c>
      <c r="B149" s="100"/>
      <c r="C149" s="101" t="s">
        <v>248</v>
      </c>
      <c r="D149" s="102"/>
      <c r="E149" s="101"/>
      <c r="F149" s="101" t="s">
        <v>249</v>
      </c>
      <c r="G149" s="102"/>
      <c r="H149" s="102"/>
      <c r="I149" s="120">
        <v>201</v>
      </c>
      <c r="J149" s="105"/>
      <c r="K149" s="105"/>
    </row>
    <row r="150" spans="1:11" ht="15" customHeight="1" x14ac:dyDescent="0.2">
      <c r="A150" s="99">
        <v>146</v>
      </c>
      <c r="B150" s="100"/>
      <c r="C150" s="122" t="s">
        <v>250</v>
      </c>
      <c r="D150" s="102"/>
      <c r="E150" s="101"/>
      <c r="F150" s="101" t="s">
        <v>203</v>
      </c>
      <c r="G150" s="102"/>
      <c r="H150" s="102"/>
      <c r="I150" s="120">
        <v>95</v>
      </c>
      <c r="J150" s="105"/>
      <c r="K150" s="105"/>
    </row>
    <row r="151" spans="1:11" ht="15" customHeight="1" x14ac:dyDescent="0.2">
      <c r="A151" s="99" t="s">
        <v>439</v>
      </c>
      <c r="B151" s="100"/>
      <c r="C151" s="101" t="s">
        <v>324</v>
      </c>
      <c r="D151" s="102"/>
      <c r="E151" s="103"/>
      <c r="F151" s="101" t="s">
        <v>325</v>
      </c>
      <c r="G151" s="102"/>
      <c r="H151" s="102"/>
      <c r="I151" s="120">
        <v>288</v>
      </c>
      <c r="J151" s="105"/>
      <c r="K151" s="105"/>
    </row>
    <row r="152" spans="1:11" ht="15" customHeight="1" x14ac:dyDescent="0.2">
      <c r="A152" s="99">
        <v>148</v>
      </c>
      <c r="B152" s="100"/>
      <c r="C152" s="101" t="s">
        <v>251</v>
      </c>
      <c r="D152" s="102"/>
      <c r="E152" s="103"/>
      <c r="F152" s="101" t="s">
        <v>416</v>
      </c>
      <c r="G152" s="102"/>
      <c r="H152" s="102"/>
      <c r="I152" s="120">
        <v>783</v>
      </c>
      <c r="J152" s="105"/>
      <c r="K152" s="105"/>
    </row>
    <row r="153" spans="1:11" ht="15" customHeight="1" x14ac:dyDescent="0.2">
      <c r="A153" s="99" t="s">
        <v>440</v>
      </c>
      <c r="B153" s="100"/>
      <c r="C153" s="101" t="s">
        <v>425</v>
      </c>
      <c r="D153" s="102"/>
      <c r="E153" s="103"/>
      <c r="F153" s="101" t="s">
        <v>327</v>
      </c>
      <c r="G153" s="102"/>
      <c r="H153" s="102"/>
      <c r="I153" s="120">
        <v>195</v>
      </c>
      <c r="J153" s="105"/>
      <c r="K153" s="105"/>
    </row>
    <row r="154" spans="1:11" ht="15" customHeight="1" x14ac:dyDescent="0.2">
      <c r="A154" s="108">
        <v>150</v>
      </c>
      <c r="B154" s="109"/>
      <c r="C154" s="110" t="s">
        <v>254</v>
      </c>
      <c r="D154" s="111"/>
      <c r="E154" s="112"/>
      <c r="F154" s="110" t="s">
        <v>113</v>
      </c>
      <c r="G154" s="111"/>
      <c r="H154" s="111"/>
      <c r="I154" s="123">
        <v>3602</v>
      </c>
      <c r="J154" s="105">
        <f>SUM(I105:I154)</f>
        <v>25327</v>
      </c>
      <c r="K154" s="105"/>
    </row>
    <row r="155" spans="1:11" ht="15" customHeight="1" x14ac:dyDescent="0.2">
      <c r="A155" s="99">
        <v>151</v>
      </c>
      <c r="B155" s="115"/>
      <c r="C155" s="116" t="s">
        <v>255</v>
      </c>
      <c r="D155" s="117"/>
      <c r="E155" s="118"/>
      <c r="F155" s="116" t="s">
        <v>113</v>
      </c>
      <c r="G155" s="117"/>
      <c r="H155" s="117"/>
      <c r="I155" s="124">
        <v>195</v>
      </c>
      <c r="J155" s="91"/>
      <c r="K155" s="105"/>
    </row>
    <row r="156" spans="1:11" ht="15" customHeight="1" x14ac:dyDescent="0.2">
      <c r="A156" s="99" t="s">
        <v>441</v>
      </c>
      <c r="B156" s="100"/>
      <c r="C156" s="101" t="s">
        <v>426</v>
      </c>
      <c r="D156" s="102"/>
      <c r="E156" s="103"/>
      <c r="F156" s="101" t="s">
        <v>180</v>
      </c>
      <c r="G156" s="102"/>
      <c r="H156" s="102"/>
      <c r="I156" s="120">
        <f>ROUNDDOWN(131.28,0)</f>
        <v>131</v>
      </c>
      <c r="J156" s="105"/>
      <c r="K156" s="105"/>
    </row>
    <row r="157" spans="1:11" ht="15" customHeight="1" x14ac:dyDescent="0.2">
      <c r="A157" s="99">
        <v>153</v>
      </c>
      <c r="B157" s="100"/>
      <c r="C157" s="101" t="s">
        <v>253</v>
      </c>
      <c r="D157" s="102"/>
      <c r="E157" s="103"/>
      <c r="F157" s="101" t="s">
        <v>164</v>
      </c>
      <c r="G157" s="102"/>
      <c r="H157" s="102"/>
      <c r="I157" s="120">
        <v>112</v>
      </c>
      <c r="J157" s="105"/>
      <c r="K157" s="105"/>
    </row>
    <row r="158" spans="1:11" ht="15" customHeight="1" x14ac:dyDescent="0.2">
      <c r="A158" s="99" t="s">
        <v>442</v>
      </c>
      <c r="B158" s="100"/>
      <c r="C158" s="101" t="s">
        <v>427</v>
      </c>
      <c r="D158" s="102"/>
      <c r="E158" s="103"/>
      <c r="F158" s="101" t="s">
        <v>182</v>
      </c>
      <c r="G158" s="102"/>
      <c r="H158" s="102"/>
      <c r="I158" s="120">
        <f>ROUNDDOWN(158.09,0)</f>
        <v>158</v>
      </c>
      <c r="J158" s="105"/>
      <c r="K158" s="105"/>
    </row>
    <row r="159" spans="1:11" ht="15" customHeight="1" x14ac:dyDescent="0.2">
      <c r="A159" s="99">
        <v>155</v>
      </c>
      <c r="B159" s="100"/>
      <c r="C159" s="101" t="s">
        <v>256</v>
      </c>
      <c r="D159" s="102"/>
      <c r="E159" s="103"/>
      <c r="F159" s="101" t="s">
        <v>257</v>
      </c>
      <c r="G159" s="102"/>
      <c r="H159" s="102"/>
      <c r="I159" s="120">
        <v>138</v>
      </c>
      <c r="J159" s="105"/>
      <c r="K159" s="105"/>
    </row>
    <row r="160" spans="1:11" ht="15" customHeight="1" x14ac:dyDescent="0.2">
      <c r="A160" s="99" t="s">
        <v>443</v>
      </c>
      <c r="B160" s="100"/>
      <c r="C160" s="101" t="s">
        <v>331</v>
      </c>
      <c r="D160" s="102"/>
      <c r="E160" s="103"/>
      <c r="F160" s="101" t="s">
        <v>182</v>
      </c>
      <c r="G160" s="102"/>
      <c r="H160" s="102"/>
      <c r="I160" s="120">
        <v>116</v>
      </c>
      <c r="J160" s="105"/>
      <c r="K160" s="105"/>
    </row>
    <row r="161" spans="1:11" ht="15" customHeight="1" x14ac:dyDescent="0.2">
      <c r="A161" s="99" t="s">
        <v>444</v>
      </c>
      <c r="B161" s="100"/>
      <c r="C161" s="101" t="s">
        <v>332</v>
      </c>
      <c r="D161" s="102"/>
      <c r="E161" s="103"/>
      <c r="F161" s="101" t="s">
        <v>187</v>
      </c>
      <c r="G161" s="102"/>
      <c r="H161" s="102"/>
      <c r="I161" s="120">
        <v>132</v>
      </c>
      <c r="J161" s="105"/>
      <c r="K161" s="105"/>
    </row>
    <row r="162" spans="1:11" ht="15" customHeight="1" x14ac:dyDescent="0.2">
      <c r="A162" s="99" t="s">
        <v>445</v>
      </c>
      <c r="B162" s="100"/>
      <c r="C162" s="101" t="s">
        <v>333</v>
      </c>
      <c r="D162" s="102"/>
      <c r="E162" s="103"/>
      <c r="F162" s="101" t="s">
        <v>334</v>
      </c>
      <c r="G162" s="102"/>
      <c r="H162" s="102"/>
      <c r="I162" s="120">
        <v>991</v>
      </c>
      <c r="J162" s="105"/>
      <c r="K162" s="105"/>
    </row>
    <row r="163" spans="1:11" ht="15" customHeight="1" x14ac:dyDescent="0.2">
      <c r="A163" s="99" t="s">
        <v>446</v>
      </c>
      <c r="B163" s="100"/>
      <c r="C163" s="101" t="s">
        <v>335</v>
      </c>
      <c r="D163" s="102"/>
      <c r="E163" s="103"/>
      <c r="F163" s="101" t="s">
        <v>185</v>
      </c>
      <c r="G163" s="102"/>
      <c r="H163" s="102"/>
      <c r="I163" s="120">
        <v>149</v>
      </c>
      <c r="J163" s="105"/>
      <c r="K163" s="105"/>
    </row>
    <row r="164" spans="1:11" ht="15" customHeight="1" x14ac:dyDescent="0.2">
      <c r="A164" s="99">
        <v>160</v>
      </c>
      <c r="B164" s="100"/>
      <c r="C164" s="101" t="s">
        <v>258</v>
      </c>
      <c r="D164" s="102"/>
      <c r="E164" s="103"/>
      <c r="F164" s="101" t="s">
        <v>213</v>
      </c>
      <c r="G164" s="102"/>
      <c r="H164" s="102"/>
      <c r="I164" s="120">
        <v>240</v>
      </c>
      <c r="J164" s="105"/>
      <c r="K164" s="105"/>
    </row>
    <row r="165" spans="1:11" ht="15" customHeight="1" x14ac:dyDescent="0.2">
      <c r="A165" s="99">
        <v>161</v>
      </c>
      <c r="B165" s="100"/>
      <c r="C165" s="101" t="s">
        <v>259</v>
      </c>
      <c r="D165" s="102"/>
      <c r="E165" s="103"/>
      <c r="F165" s="101" t="s">
        <v>190</v>
      </c>
      <c r="G165" s="102"/>
      <c r="H165" s="102"/>
      <c r="I165" s="120">
        <v>377</v>
      </c>
      <c r="J165" s="105"/>
      <c r="K165" s="105"/>
    </row>
    <row r="166" spans="1:11" ht="15" customHeight="1" x14ac:dyDescent="0.2">
      <c r="A166" s="99">
        <v>162</v>
      </c>
      <c r="B166" s="100"/>
      <c r="C166" s="101" t="s">
        <v>260</v>
      </c>
      <c r="D166" s="102"/>
      <c r="E166" s="103"/>
      <c r="F166" s="101" t="s">
        <v>261</v>
      </c>
      <c r="G166" s="102"/>
      <c r="H166" s="102"/>
      <c r="I166" s="120">
        <v>240</v>
      </c>
      <c r="J166" s="105"/>
      <c r="K166" s="105"/>
    </row>
    <row r="167" spans="1:11" ht="15" customHeight="1" x14ac:dyDescent="0.2">
      <c r="A167" s="99">
        <v>163</v>
      </c>
      <c r="B167" s="100"/>
      <c r="C167" s="101" t="s">
        <v>262</v>
      </c>
      <c r="D167" s="102"/>
      <c r="E167" s="103"/>
      <c r="F167" s="101" t="s">
        <v>203</v>
      </c>
      <c r="G167" s="102"/>
      <c r="H167" s="102"/>
      <c r="I167" s="120">
        <f>ROUNDDOWN(316.48,0)</f>
        <v>316</v>
      </c>
      <c r="J167" s="105"/>
      <c r="K167" s="105"/>
    </row>
    <row r="168" spans="1:11" ht="15" customHeight="1" x14ac:dyDescent="0.2">
      <c r="A168" s="99">
        <v>164</v>
      </c>
      <c r="B168" s="100"/>
      <c r="C168" s="101" t="s">
        <v>263</v>
      </c>
      <c r="D168" s="102"/>
      <c r="E168" s="103"/>
      <c r="F168" s="101" t="s">
        <v>211</v>
      </c>
      <c r="G168" s="102"/>
      <c r="H168" s="102"/>
      <c r="I168" s="120">
        <v>225</v>
      </c>
      <c r="J168" s="105"/>
      <c r="K168" s="105"/>
    </row>
    <row r="169" spans="1:11" ht="15" customHeight="1" x14ac:dyDescent="0.2">
      <c r="A169" s="99">
        <v>165</v>
      </c>
      <c r="B169" s="100"/>
      <c r="C169" s="101" t="s">
        <v>264</v>
      </c>
      <c r="D169" s="102"/>
      <c r="E169" s="103"/>
      <c r="F169" s="101" t="s">
        <v>265</v>
      </c>
      <c r="G169" s="102"/>
      <c r="H169" s="102"/>
      <c r="I169" s="120">
        <v>226</v>
      </c>
      <c r="J169" s="105"/>
      <c r="K169" s="105"/>
    </row>
    <row r="170" spans="1:11" ht="15" customHeight="1" x14ac:dyDescent="0.2">
      <c r="A170" s="99">
        <v>166</v>
      </c>
      <c r="B170" s="100"/>
      <c r="C170" s="101" t="s">
        <v>266</v>
      </c>
      <c r="D170" s="102"/>
      <c r="E170" s="103"/>
      <c r="F170" s="101" t="s">
        <v>267</v>
      </c>
      <c r="G170" s="102"/>
      <c r="H170" s="102"/>
      <c r="I170" s="120">
        <v>344</v>
      </c>
      <c r="J170" s="91"/>
      <c r="K170" s="105"/>
    </row>
    <row r="171" spans="1:11" ht="15" customHeight="1" x14ac:dyDescent="0.2">
      <c r="A171" s="99" t="s">
        <v>447</v>
      </c>
      <c r="B171" s="100"/>
      <c r="C171" s="101" t="s">
        <v>336</v>
      </c>
      <c r="D171" s="101"/>
      <c r="E171" s="103"/>
      <c r="F171" s="101" t="s">
        <v>82</v>
      </c>
      <c r="G171" s="102"/>
      <c r="H171" s="102"/>
      <c r="I171" s="120">
        <f>ROUNDDOWN(103.21,0)</f>
        <v>103</v>
      </c>
      <c r="J171" s="105"/>
      <c r="K171" s="105"/>
    </row>
    <row r="172" spans="1:11" ht="15" customHeight="1" x14ac:dyDescent="0.2">
      <c r="A172" s="99">
        <v>168</v>
      </c>
      <c r="C172" s="101" t="s">
        <v>268</v>
      </c>
      <c r="D172" s="101"/>
      <c r="E172" s="103"/>
      <c r="F172" s="101" t="s">
        <v>417</v>
      </c>
      <c r="G172" s="102"/>
      <c r="H172" s="102"/>
      <c r="I172" s="104">
        <v>96</v>
      </c>
      <c r="J172" s="105"/>
      <c r="K172" s="105"/>
    </row>
    <row r="173" spans="1:11" ht="15" customHeight="1" x14ac:dyDescent="0.2">
      <c r="A173" s="99">
        <v>169</v>
      </c>
      <c r="C173" s="101" t="s">
        <v>270</v>
      </c>
      <c r="D173" s="101"/>
      <c r="E173" s="103"/>
      <c r="F173" s="101" t="s">
        <v>418</v>
      </c>
      <c r="G173" s="102"/>
      <c r="H173" s="102"/>
      <c r="I173" s="104">
        <f>ROUNDDOWN(148.46,0)</f>
        <v>148</v>
      </c>
      <c r="J173" s="105"/>
      <c r="K173" s="105"/>
    </row>
    <row r="174" spans="1:11" ht="15" customHeight="1" x14ac:dyDescent="0.2">
      <c r="A174" s="99" t="s">
        <v>448</v>
      </c>
      <c r="C174" s="101" t="s">
        <v>337</v>
      </c>
      <c r="D174" s="102"/>
      <c r="E174" s="101"/>
      <c r="F174" s="101" t="s">
        <v>428</v>
      </c>
      <c r="G174" s="102"/>
      <c r="H174" s="102"/>
      <c r="I174" s="120">
        <v>3512</v>
      </c>
      <c r="J174" s="105"/>
      <c r="K174" s="105"/>
    </row>
    <row r="175" spans="1:11" ht="15" customHeight="1" x14ac:dyDescent="0.2">
      <c r="A175" s="99">
        <v>171</v>
      </c>
      <c r="C175" s="101" t="s">
        <v>272</v>
      </c>
      <c r="D175" s="102"/>
      <c r="E175" s="101"/>
      <c r="F175" s="101" t="s">
        <v>420</v>
      </c>
      <c r="G175" s="102"/>
      <c r="H175" s="102"/>
      <c r="I175" s="104">
        <v>582</v>
      </c>
      <c r="J175" s="105"/>
      <c r="K175" s="105"/>
    </row>
    <row r="176" spans="1:11" ht="15" customHeight="1" x14ac:dyDescent="0.2">
      <c r="A176" s="99">
        <v>172</v>
      </c>
      <c r="C176" s="101" t="s">
        <v>274</v>
      </c>
      <c r="D176" s="102"/>
      <c r="E176" s="101"/>
      <c r="F176" s="101" t="s">
        <v>417</v>
      </c>
      <c r="G176" s="102"/>
      <c r="H176" s="102"/>
      <c r="I176" s="120">
        <v>130</v>
      </c>
      <c r="J176" s="105"/>
      <c r="K176" s="105"/>
    </row>
    <row r="177" spans="1:11" ht="15" customHeight="1" x14ac:dyDescent="0.2">
      <c r="A177" s="99">
        <v>173</v>
      </c>
      <c r="C177" s="101" t="s">
        <v>275</v>
      </c>
      <c r="D177" s="102"/>
      <c r="E177" s="101"/>
      <c r="F177" s="101" t="s">
        <v>198</v>
      </c>
      <c r="G177" s="102"/>
      <c r="H177" s="102"/>
      <c r="I177" s="120">
        <v>133</v>
      </c>
      <c r="J177" s="105"/>
      <c r="K177" s="105"/>
    </row>
    <row r="178" spans="1:11" ht="15" customHeight="1" x14ac:dyDescent="0.2">
      <c r="A178" s="99">
        <v>174</v>
      </c>
      <c r="C178" s="122" t="s">
        <v>276</v>
      </c>
      <c r="D178" s="102"/>
      <c r="E178" s="101"/>
      <c r="F178" s="101" t="s">
        <v>82</v>
      </c>
      <c r="G178" s="102"/>
      <c r="H178" s="102"/>
      <c r="I178" s="120">
        <v>436</v>
      </c>
      <c r="J178" s="105"/>
      <c r="K178" s="105"/>
    </row>
    <row r="179" spans="1:11" ht="15" customHeight="1" x14ac:dyDescent="0.2">
      <c r="A179" s="99">
        <v>175</v>
      </c>
      <c r="C179" s="122" t="s">
        <v>277</v>
      </c>
      <c r="D179" s="102"/>
      <c r="E179" s="101"/>
      <c r="F179" s="101" t="s">
        <v>190</v>
      </c>
      <c r="G179" s="102"/>
      <c r="H179" s="102"/>
      <c r="I179" s="120">
        <v>126</v>
      </c>
      <c r="J179" s="105"/>
      <c r="K179" s="105"/>
    </row>
    <row r="180" spans="1:11" ht="15" customHeight="1" x14ac:dyDescent="0.2">
      <c r="A180" s="99">
        <v>176</v>
      </c>
      <c r="C180" s="122" t="s">
        <v>278</v>
      </c>
      <c r="D180" s="102"/>
      <c r="E180" s="101"/>
      <c r="F180" s="101" t="s">
        <v>279</v>
      </c>
      <c r="G180" s="102"/>
      <c r="H180" s="102"/>
      <c r="I180" s="120">
        <v>281</v>
      </c>
      <c r="J180" s="105"/>
      <c r="K180" s="105"/>
    </row>
    <row r="181" spans="1:11" ht="15" customHeight="1" x14ac:dyDescent="0.2">
      <c r="A181" s="99">
        <v>177</v>
      </c>
      <c r="C181" s="122" t="s">
        <v>280</v>
      </c>
      <c r="D181" s="102"/>
      <c r="E181" s="101"/>
      <c r="F181" s="101" t="s">
        <v>281</v>
      </c>
      <c r="G181" s="102"/>
      <c r="H181" s="102"/>
      <c r="I181" s="120">
        <v>909</v>
      </c>
      <c r="J181" s="105"/>
      <c r="K181" s="105"/>
    </row>
    <row r="182" spans="1:11" ht="15" customHeight="1" x14ac:dyDescent="0.2">
      <c r="A182" s="99">
        <v>178</v>
      </c>
      <c r="C182" s="122" t="s">
        <v>282</v>
      </c>
      <c r="D182" s="102"/>
      <c r="E182" s="101"/>
      <c r="F182" s="101" t="s">
        <v>421</v>
      </c>
      <c r="G182" s="102"/>
      <c r="H182" s="102"/>
      <c r="I182" s="120">
        <v>258</v>
      </c>
      <c r="J182" s="105"/>
      <c r="K182" s="105"/>
    </row>
    <row r="183" spans="1:11" ht="15" customHeight="1" x14ac:dyDescent="0.2">
      <c r="A183" s="99">
        <v>179</v>
      </c>
      <c r="C183" s="122" t="s">
        <v>284</v>
      </c>
      <c r="D183" s="102"/>
      <c r="E183" s="101"/>
      <c r="F183" s="101" t="s">
        <v>422</v>
      </c>
      <c r="G183" s="102"/>
      <c r="H183" s="102"/>
      <c r="I183" s="120">
        <v>141</v>
      </c>
      <c r="J183" s="105"/>
      <c r="K183" s="105"/>
    </row>
    <row r="184" spans="1:11" ht="15" customHeight="1" x14ac:dyDescent="0.2">
      <c r="A184" s="99">
        <v>180</v>
      </c>
      <c r="C184" s="122" t="s">
        <v>286</v>
      </c>
      <c r="D184" s="102"/>
      <c r="E184" s="101"/>
      <c r="F184" s="101" t="s">
        <v>98</v>
      </c>
      <c r="G184" s="102"/>
      <c r="H184" s="102"/>
      <c r="I184" s="120">
        <v>358</v>
      </c>
      <c r="J184" s="105"/>
      <c r="K184" s="105"/>
    </row>
    <row r="185" spans="1:11" ht="15" customHeight="1" x14ac:dyDescent="0.2">
      <c r="A185" s="99">
        <v>181</v>
      </c>
      <c r="C185" s="122" t="s">
        <v>287</v>
      </c>
      <c r="D185" s="102"/>
      <c r="E185" s="101"/>
      <c r="F185" s="101" t="s">
        <v>98</v>
      </c>
      <c r="G185" s="102"/>
      <c r="H185" s="102"/>
      <c r="I185" s="120">
        <v>151</v>
      </c>
      <c r="J185" s="105"/>
      <c r="K185" s="105"/>
    </row>
    <row r="186" spans="1:11" ht="15" customHeight="1" x14ac:dyDescent="0.2">
      <c r="A186" s="99" t="s">
        <v>449</v>
      </c>
      <c r="C186" s="122" t="s">
        <v>339</v>
      </c>
      <c r="D186" s="102"/>
      <c r="E186" s="101"/>
      <c r="F186" s="101" t="s">
        <v>140</v>
      </c>
      <c r="G186" s="102"/>
      <c r="H186" s="102"/>
      <c r="I186" s="120">
        <v>182</v>
      </c>
      <c r="J186" s="105"/>
      <c r="K186" s="105"/>
    </row>
    <row r="187" spans="1:11" ht="15" customHeight="1" x14ac:dyDescent="0.2">
      <c r="A187" s="99">
        <v>183</v>
      </c>
      <c r="C187" s="122" t="s">
        <v>288</v>
      </c>
      <c r="D187" s="102"/>
      <c r="E187" s="101"/>
      <c r="F187" s="101" t="s">
        <v>213</v>
      </c>
      <c r="G187" s="102"/>
      <c r="H187" s="102"/>
      <c r="I187" s="120">
        <v>153</v>
      </c>
      <c r="J187" s="105"/>
      <c r="K187" s="105"/>
    </row>
    <row r="188" spans="1:11" ht="15" customHeight="1" x14ac:dyDescent="0.2">
      <c r="A188" s="99" t="s">
        <v>450</v>
      </c>
      <c r="C188" s="122" t="s">
        <v>340</v>
      </c>
      <c r="D188" s="102"/>
      <c r="E188" s="101"/>
      <c r="F188" s="101" t="s">
        <v>203</v>
      </c>
      <c r="G188" s="102"/>
      <c r="H188" s="102"/>
      <c r="I188" s="120">
        <v>105</v>
      </c>
      <c r="J188" s="105"/>
      <c r="K188" s="105"/>
    </row>
    <row r="189" spans="1:11" ht="15" customHeight="1" x14ac:dyDescent="0.2">
      <c r="A189" s="99">
        <v>185</v>
      </c>
      <c r="C189" s="122" t="s">
        <v>289</v>
      </c>
      <c r="D189" s="102"/>
      <c r="E189" s="101"/>
      <c r="F189" s="101" t="s">
        <v>290</v>
      </c>
      <c r="G189" s="102"/>
      <c r="H189" s="102"/>
      <c r="I189" s="120">
        <v>126</v>
      </c>
      <c r="J189" s="105"/>
      <c r="K189" s="105"/>
    </row>
    <row r="190" spans="1:11" ht="15" customHeight="1" x14ac:dyDescent="0.2">
      <c r="A190" s="99">
        <v>186</v>
      </c>
      <c r="C190" s="122" t="s">
        <v>291</v>
      </c>
      <c r="D190" s="102"/>
      <c r="E190" s="101"/>
      <c r="F190" s="101" t="s">
        <v>423</v>
      </c>
      <c r="G190" s="102"/>
      <c r="H190" s="102"/>
      <c r="I190" s="120">
        <v>120</v>
      </c>
      <c r="J190" s="105"/>
      <c r="K190" s="105"/>
    </row>
    <row r="191" spans="1:11" ht="15" customHeight="1" x14ac:dyDescent="0.2">
      <c r="A191" s="99">
        <v>187</v>
      </c>
      <c r="C191" s="122" t="s">
        <v>293</v>
      </c>
      <c r="D191" s="102"/>
      <c r="E191" s="101"/>
      <c r="F191" s="101" t="s">
        <v>294</v>
      </c>
      <c r="G191" s="102"/>
      <c r="H191" s="102"/>
      <c r="I191" s="120">
        <v>247</v>
      </c>
      <c r="J191" s="105"/>
      <c r="K191" s="105"/>
    </row>
    <row r="192" spans="1:11" ht="15" customHeight="1" x14ac:dyDescent="0.2">
      <c r="A192" s="99">
        <v>188</v>
      </c>
      <c r="C192" s="122" t="s">
        <v>295</v>
      </c>
      <c r="D192" s="102"/>
      <c r="E192" s="101"/>
      <c r="F192" s="101" t="s">
        <v>247</v>
      </c>
      <c r="G192" s="102"/>
      <c r="H192" s="125"/>
      <c r="I192" s="120">
        <v>719</v>
      </c>
      <c r="J192" s="105"/>
      <c r="K192" s="105"/>
    </row>
    <row r="193" spans="1:12" ht="15" customHeight="1" x14ac:dyDescent="0.2">
      <c r="A193" s="99">
        <v>189</v>
      </c>
      <c r="C193" s="122" t="s">
        <v>296</v>
      </c>
      <c r="D193" s="102"/>
      <c r="E193" s="101"/>
      <c r="F193" s="101" t="s">
        <v>203</v>
      </c>
      <c r="G193" s="102"/>
      <c r="H193" s="125"/>
      <c r="I193" s="120">
        <f>ROUNDDOWN(146.1,0)</f>
        <v>146</v>
      </c>
      <c r="J193" s="91"/>
      <c r="K193" s="105"/>
    </row>
    <row r="194" spans="1:12" ht="15" customHeight="1" x14ac:dyDescent="0.2">
      <c r="A194" s="99">
        <v>190</v>
      </c>
      <c r="C194" s="122" t="s">
        <v>297</v>
      </c>
      <c r="D194" s="102"/>
      <c r="E194" s="101"/>
      <c r="F194" s="101" t="s">
        <v>298</v>
      </c>
      <c r="G194" s="102"/>
      <c r="H194" s="125"/>
      <c r="I194" s="120">
        <v>120</v>
      </c>
      <c r="J194" s="91"/>
      <c r="K194" s="105"/>
    </row>
    <row r="195" spans="1:12" ht="15" customHeight="1" x14ac:dyDescent="0.2">
      <c r="A195" s="99">
        <v>191</v>
      </c>
      <c r="B195" s="100"/>
      <c r="C195" s="122" t="s">
        <v>299</v>
      </c>
      <c r="D195" s="102"/>
      <c r="E195" s="101"/>
      <c r="F195" s="101" t="s">
        <v>31</v>
      </c>
      <c r="G195" s="102"/>
      <c r="H195" s="125"/>
      <c r="I195" s="120">
        <v>105</v>
      </c>
      <c r="J195" s="105"/>
      <c r="K195" s="105"/>
      <c r="L195" s="105"/>
    </row>
    <row r="196" spans="1:12" ht="15" customHeight="1" x14ac:dyDescent="0.2">
      <c r="A196" s="99">
        <v>192</v>
      </c>
      <c r="B196" s="100"/>
      <c r="C196" s="122" t="s">
        <v>300</v>
      </c>
      <c r="D196" s="102"/>
      <c r="E196" s="101"/>
      <c r="F196" s="101" t="s">
        <v>301</v>
      </c>
      <c r="G196" s="102"/>
      <c r="H196" s="125"/>
      <c r="I196" s="120">
        <v>118</v>
      </c>
      <c r="J196" s="105">
        <f>SUM(I155:I196)</f>
        <v>13595</v>
      </c>
      <c r="K196" s="105"/>
      <c r="L196" s="105"/>
    </row>
    <row r="197" spans="1:12" s="7" customFormat="1" ht="15" customHeight="1" x14ac:dyDescent="0.2">
      <c r="A197" s="63" t="s">
        <v>451</v>
      </c>
      <c r="B197" s="16"/>
      <c r="C197" s="36" t="s">
        <v>431</v>
      </c>
      <c r="D197" s="28"/>
      <c r="E197" s="27"/>
      <c r="F197" s="27" t="s">
        <v>432</v>
      </c>
      <c r="G197" s="28"/>
      <c r="H197" s="27"/>
      <c r="I197" s="76">
        <v>127</v>
      </c>
      <c r="J197" s="21"/>
      <c r="K197" s="21"/>
      <c r="L197" s="21"/>
    </row>
    <row r="198" spans="1:12" ht="15" customHeight="1" x14ac:dyDescent="0.2">
      <c r="A198" s="128"/>
      <c r="B198" s="129"/>
      <c r="C198" s="130" t="s">
        <v>343</v>
      </c>
      <c r="D198" s="131"/>
      <c r="E198" s="129"/>
      <c r="F198" s="130"/>
      <c r="G198" s="131"/>
      <c r="H198" s="130"/>
      <c r="I198" s="132">
        <f>SUM(I5:I197)</f>
        <v>873307</v>
      </c>
    </row>
    <row r="199" spans="1:12" ht="15" customHeight="1" x14ac:dyDescent="0.2">
      <c r="B199" s="98" t="s">
        <v>452</v>
      </c>
      <c r="C199" s="91" t="s">
        <v>453</v>
      </c>
    </row>
  </sheetData>
  <mergeCells count="3">
    <mergeCell ref="A3:F3"/>
    <mergeCell ref="B4:D4"/>
    <mergeCell ref="E4:G4"/>
  </mergeCells>
  <phoneticPr fontId="3"/>
  <printOptions horizontalCentered="1" verticalCentered="1"/>
  <pageMargins left="0.7" right="0.7" top="0.75" bottom="0.75" header="0.3" footer="0.3"/>
  <pageSetup paperSize="9" scale="89" orientation="portrait" blackAndWhite="1" r:id="rId1"/>
  <rowBreaks count="3" manualBreakCount="3">
    <brk id="54" max="16383" man="1"/>
    <brk id="104" max="16383" man="1"/>
    <brk id="15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Props1.xml><?xml version="1.0" encoding="utf-8"?>
<ds:datastoreItem xmlns:ds="http://schemas.openxmlformats.org/officeDocument/2006/customXml" ds:itemID="{4E59FBA1-E55A-4647-995D-E6EC577B63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69BFA3-2190-4227-A43C-B4C083C00D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A4B292E-5A18-4E9B-A3BE-9AFAEEF621D7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18</vt:i4>
      </vt:variant>
    </vt:vector>
  </HeadingPairs>
  <TitlesOfParts>
    <vt:vector size="35" baseType="lpstr">
      <vt:lpstr>R6公園一覧</vt:lpstr>
      <vt:lpstr>R5</vt:lpstr>
      <vt:lpstr>R4</vt:lpstr>
      <vt:lpstr>R3</vt:lpstr>
      <vt:lpstr>R2</vt:lpstr>
      <vt:lpstr>H31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'H23'!Print_Area</vt:lpstr>
      <vt:lpstr>'H24'!Print_Area</vt:lpstr>
      <vt:lpstr>'H25'!Print_Area</vt:lpstr>
      <vt:lpstr>'H26'!Print_Area</vt:lpstr>
      <vt:lpstr>'H29'!Print_Area</vt:lpstr>
      <vt:lpstr>'H30'!Print_Area</vt:lpstr>
      <vt:lpstr>'H31'!Print_Area</vt:lpstr>
      <vt:lpstr>'R2'!Print_Area</vt:lpstr>
      <vt:lpstr>'R3'!Print_Area</vt:lpstr>
      <vt:lpstr>'R4'!Print_Area</vt:lpstr>
      <vt:lpstr>'R5'!Print_Area</vt:lpstr>
      <vt:lpstr>'R6公園一覧'!Print_Area</vt:lpstr>
      <vt:lpstr>'H20'!Print_Titles</vt:lpstr>
      <vt:lpstr>'H21'!Print_Titles</vt:lpstr>
      <vt:lpstr>'H23'!Print_Titles</vt:lpstr>
      <vt:lpstr>'H24'!Print_Titles</vt:lpstr>
      <vt:lpstr>'H25'!Print_Titles</vt:lpstr>
      <vt:lpstr>'H26'!Print_Titles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中西 裕也</dc:creator>
  <cp:keywords/>
  <dc:description/>
  <cp:lastModifiedBy>勝見　円香</cp:lastModifiedBy>
  <cp:revision>0</cp:revision>
  <dcterms:created xsi:type="dcterms:W3CDTF">1601-01-01T00:00:00Z</dcterms:created>
  <dcterms:modified xsi:type="dcterms:W3CDTF">2025-01-27T09:16:52Z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