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AF8AB3F6-1181-40BB-8014-3C8D438EBF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6.4.1" sheetId="26" r:id="rId1"/>
    <sheet name="R5.4.1" sheetId="25" r:id="rId2"/>
    <sheet name="R4.4.1" sheetId="24" r:id="rId3"/>
    <sheet name="R3.4.1" sheetId="22" r:id="rId4"/>
    <sheet name="R2.4.1" sheetId="23" r:id="rId5"/>
    <sheet name="H31.4.1" sheetId="21" r:id="rId6"/>
    <sheet name="H30.4.1" sheetId="20" r:id="rId7"/>
    <sheet name="H29.4.1" sheetId="19" r:id="rId8"/>
    <sheet name="H28.4.1" sheetId="17" r:id="rId9"/>
    <sheet name="H27.4.1" sheetId="18" r:id="rId10"/>
    <sheet name="H26.4.1" sheetId="16" r:id="rId11"/>
    <sheet name="H25.4.1" sheetId="15" r:id="rId12"/>
    <sheet name="H24.4.1" sheetId="14" r:id="rId13"/>
    <sheet name="H23.4.1" sheetId="13" r:id="rId14"/>
    <sheet name="Ｈ22.10.1" sheetId="12" r:id="rId15"/>
    <sheet name="Ｈ21.10.1" sheetId="11" r:id="rId16"/>
    <sheet name="H20.10.1" sheetId="10" r:id="rId17"/>
    <sheet name="H19.10.1" sheetId="9" r:id="rId18"/>
    <sheet name="H18.10.1 " sheetId="8" r:id="rId19"/>
    <sheet name="H17.10.1 " sheetId="7" r:id="rId20"/>
    <sheet name="H16.10.1" sheetId="6" r:id="rId21"/>
    <sheet name="H15.10.1" sheetId="4" r:id="rId22"/>
  </sheets>
  <calcPr calcId="191029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6" l="1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M32" i="26"/>
  <c r="K32" i="26"/>
  <c r="L32" i="26"/>
  <c r="J32" i="26"/>
  <c r="I32" i="26"/>
  <c r="H32" i="26"/>
  <c r="G32" i="26"/>
  <c r="E32" i="26"/>
  <c r="D32" i="26"/>
  <c r="C32" i="26"/>
  <c r="M30" i="26"/>
  <c r="L30" i="26"/>
  <c r="K30" i="26"/>
  <c r="J30" i="26"/>
  <c r="I30" i="26"/>
  <c r="H30" i="26"/>
  <c r="G30" i="26"/>
  <c r="F30" i="26"/>
  <c r="E30" i="26"/>
  <c r="D30" i="26"/>
  <c r="C30" i="26"/>
  <c r="M29" i="26"/>
  <c r="L29" i="26"/>
  <c r="K29" i="26"/>
  <c r="J29" i="26"/>
  <c r="I29" i="26"/>
  <c r="H29" i="26"/>
  <c r="G29" i="26"/>
  <c r="F29" i="26"/>
  <c r="E29" i="26"/>
  <c r="D29" i="26"/>
  <c r="C29" i="26"/>
  <c r="D58" i="26" l="1"/>
  <c r="C58" i="26"/>
  <c r="C32" i="25"/>
  <c r="C30" i="25"/>
  <c r="C29" i="25"/>
  <c r="D58" i="25"/>
  <c r="C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M30" i="25"/>
  <c r="L30" i="25"/>
  <c r="L32" i="25" s="1"/>
  <c r="K30" i="25"/>
  <c r="K32" i="25" s="1"/>
  <c r="J30" i="25"/>
  <c r="I30" i="25"/>
  <c r="I32" i="25" s="1"/>
  <c r="H30" i="25"/>
  <c r="G30" i="25"/>
  <c r="G32" i="25" s="1"/>
  <c r="F30" i="25"/>
  <c r="F32" i="25" s="1"/>
  <c r="E30" i="25"/>
  <c r="E32" i="25" s="1"/>
  <c r="D30" i="25"/>
  <c r="D32" i="25" s="1"/>
  <c r="M29" i="25"/>
  <c r="L29" i="25"/>
  <c r="K29" i="25"/>
  <c r="J29" i="25"/>
  <c r="I29" i="25"/>
  <c r="H29" i="25"/>
  <c r="G29" i="25"/>
  <c r="F29" i="25"/>
  <c r="E29" i="25"/>
  <c r="D29" i="25"/>
  <c r="C58" i="24"/>
  <c r="D58" i="24"/>
  <c r="E58" i="24" s="1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G32" i="24"/>
  <c r="C32" i="24"/>
  <c r="M30" i="24"/>
  <c r="M32" i="24" s="1"/>
  <c r="L30" i="24"/>
  <c r="K30" i="24"/>
  <c r="J30" i="24"/>
  <c r="I30" i="24"/>
  <c r="I32" i="24" s="1"/>
  <c r="H30" i="24"/>
  <c r="G30" i="24"/>
  <c r="F30" i="24"/>
  <c r="E30" i="24"/>
  <c r="E32" i="24" s="1"/>
  <c r="D30" i="24"/>
  <c r="C30" i="24"/>
  <c r="M29" i="24"/>
  <c r="L29" i="24"/>
  <c r="K29" i="24"/>
  <c r="J29" i="24"/>
  <c r="I29" i="24"/>
  <c r="H29" i="24"/>
  <c r="G29" i="24"/>
  <c r="F29" i="24"/>
  <c r="E29" i="24"/>
  <c r="D29" i="24"/>
  <c r="C29" i="24"/>
  <c r="D58" i="23"/>
  <c r="C58" i="23"/>
  <c r="E58" i="23" s="1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J32" i="23"/>
  <c r="G32" i="23"/>
  <c r="F32" i="23"/>
  <c r="C32" i="23"/>
  <c r="M30" i="23"/>
  <c r="M32" i="23" s="1"/>
  <c r="L30" i="23"/>
  <c r="L32" i="23" s="1"/>
  <c r="K30" i="23"/>
  <c r="J30" i="23"/>
  <c r="I30" i="23"/>
  <c r="I32" i="23" s="1"/>
  <c r="H30" i="23"/>
  <c r="H32" i="23" s="1"/>
  <c r="G30" i="23"/>
  <c r="F30" i="23"/>
  <c r="E30" i="23"/>
  <c r="E32" i="23" s="1"/>
  <c r="D30" i="23"/>
  <c r="D32" i="23" s="1"/>
  <c r="C30" i="23"/>
  <c r="M29" i="23"/>
  <c r="L29" i="23"/>
  <c r="K29" i="23"/>
  <c r="K32" i="23" s="1"/>
  <c r="J29" i="23"/>
  <c r="I29" i="23"/>
  <c r="H29" i="23"/>
  <c r="G29" i="23"/>
  <c r="F29" i="23"/>
  <c r="E29" i="23"/>
  <c r="D29" i="23"/>
  <c r="C29" i="23"/>
  <c r="F32" i="26" l="1"/>
  <c r="C34" i="26"/>
  <c r="F34" i="26"/>
  <c r="M32" i="25"/>
  <c r="J32" i="25"/>
  <c r="H32" i="25"/>
  <c r="F34" i="25"/>
  <c r="C34" i="25"/>
  <c r="E58" i="25"/>
  <c r="L32" i="24"/>
  <c r="K32" i="24"/>
  <c r="J32" i="24"/>
  <c r="H32" i="24"/>
  <c r="F32" i="24"/>
  <c r="D32" i="24"/>
  <c r="C34" i="24"/>
  <c r="F34" i="24"/>
  <c r="C34" i="23"/>
  <c r="I34" i="23"/>
  <c r="F34" i="23"/>
  <c r="E41" i="22"/>
  <c r="D58" i="22"/>
  <c r="E43" i="22"/>
  <c r="E45" i="22"/>
  <c r="E47" i="22"/>
  <c r="E49" i="22"/>
  <c r="E51" i="22"/>
  <c r="E53" i="22"/>
  <c r="E55" i="22"/>
  <c r="E57" i="22"/>
  <c r="E56" i="22"/>
  <c r="E54" i="22"/>
  <c r="E52" i="22"/>
  <c r="E50" i="22"/>
  <c r="E48" i="22"/>
  <c r="E46" i="22"/>
  <c r="E44" i="22"/>
  <c r="E42" i="22"/>
  <c r="C58" i="22"/>
  <c r="M30" i="22"/>
  <c r="L30" i="22"/>
  <c r="K30" i="22"/>
  <c r="J30" i="22"/>
  <c r="I30" i="22"/>
  <c r="H30" i="22"/>
  <c r="G30" i="22"/>
  <c r="F30" i="22"/>
  <c r="E30" i="22"/>
  <c r="D30" i="22"/>
  <c r="C30" i="22"/>
  <c r="M29" i="22"/>
  <c r="L29" i="22"/>
  <c r="K29" i="22"/>
  <c r="J29" i="22"/>
  <c r="I29" i="22"/>
  <c r="H29" i="22"/>
  <c r="G29" i="22"/>
  <c r="F29" i="22"/>
  <c r="E29" i="22"/>
  <c r="D29" i="22"/>
  <c r="C29" i="22"/>
  <c r="I34" i="26" l="1"/>
  <c r="I34" i="25"/>
  <c r="I34" i="24"/>
  <c r="K32" i="22"/>
  <c r="M32" i="22"/>
  <c r="G32" i="22"/>
  <c r="E32" i="22"/>
  <c r="L32" i="22"/>
  <c r="J32" i="22"/>
  <c r="I32" i="22"/>
  <c r="H32" i="22"/>
  <c r="F32" i="22"/>
  <c r="D32" i="22"/>
  <c r="F34" i="22"/>
  <c r="C34" i="22"/>
  <c r="E58" i="22"/>
  <c r="C32" i="22"/>
  <c r="E40" i="22"/>
  <c r="D57" i="21"/>
  <c r="C57" i="21"/>
  <c r="D56" i="21"/>
  <c r="E56" i="21" s="1"/>
  <c r="C56" i="21"/>
  <c r="D55" i="21"/>
  <c r="C55" i="21"/>
  <c r="D54" i="21"/>
  <c r="E54" i="21" s="1"/>
  <c r="C54" i="21"/>
  <c r="D53" i="21"/>
  <c r="C53" i="21"/>
  <c r="D52" i="21"/>
  <c r="C52" i="21"/>
  <c r="D51" i="21"/>
  <c r="C51" i="21"/>
  <c r="D50" i="21"/>
  <c r="E50" i="21" s="1"/>
  <c r="C50" i="21"/>
  <c r="D49" i="21"/>
  <c r="C49" i="21"/>
  <c r="D48" i="21"/>
  <c r="E48" i="21" s="1"/>
  <c r="C48" i="21"/>
  <c r="D47" i="21"/>
  <c r="C47" i="21"/>
  <c r="D46" i="21"/>
  <c r="C46" i="21"/>
  <c r="E46" i="21" s="1"/>
  <c r="D45" i="21"/>
  <c r="C45" i="21"/>
  <c r="E45" i="21" s="1"/>
  <c r="D44" i="21"/>
  <c r="C44" i="21"/>
  <c r="D43" i="21"/>
  <c r="E43" i="21" s="1"/>
  <c r="C43" i="21"/>
  <c r="D42" i="21"/>
  <c r="C42" i="21"/>
  <c r="D41" i="21"/>
  <c r="C41" i="21"/>
  <c r="D40" i="21"/>
  <c r="C40" i="21"/>
  <c r="M30" i="21"/>
  <c r="L30" i="21"/>
  <c r="K30" i="21"/>
  <c r="J30" i="21"/>
  <c r="I30" i="21"/>
  <c r="H30" i="21"/>
  <c r="G30" i="21"/>
  <c r="F30" i="21"/>
  <c r="E30" i="21"/>
  <c r="D30" i="21"/>
  <c r="C30" i="21"/>
  <c r="M29" i="21"/>
  <c r="L29" i="21"/>
  <c r="K29" i="21"/>
  <c r="K32" i="21" s="1"/>
  <c r="J29" i="21"/>
  <c r="I29" i="21"/>
  <c r="H29" i="21"/>
  <c r="H32" i="21" s="1"/>
  <c r="G29" i="21"/>
  <c r="F29" i="21"/>
  <c r="E29" i="21"/>
  <c r="E32" i="21" s="1"/>
  <c r="D29" i="21"/>
  <c r="C29" i="21"/>
  <c r="D57" i="20"/>
  <c r="C57" i="20"/>
  <c r="D56" i="20"/>
  <c r="E56" i="20"/>
  <c r="C56" i="20"/>
  <c r="D55" i="20"/>
  <c r="C55" i="20"/>
  <c r="E55" i="20" s="1"/>
  <c r="D54" i="20"/>
  <c r="E54" i="20" s="1"/>
  <c r="C54" i="20"/>
  <c r="D53" i="20"/>
  <c r="C53" i="20"/>
  <c r="D52" i="20"/>
  <c r="C52" i="20"/>
  <c r="D51" i="20"/>
  <c r="E51" i="20" s="1"/>
  <c r="C51" i="20"/>
  <c r="D50" i="20"/>
  <c r="C50" i="20"/>
  <c r="D49" i="20"/>
  <c r="C49" i="20"/>
  <c r="D48" i="20"/>
  <c r="E48" i="20"/>
  <c r="C48" i="20"/>
  <c r="D47" i="20"/>
  <c r="E47" i="20" s="1"/>
  <c r="C47" i="20"/>
  <c r="D46" i="20"/>
  <c r="C46" i="20"/>
  <c r="D45" i="20"/>
  <c r="E45" i="20" s="1"/>
  <c r="C45" i="20"/>
  <c r="D44" i="20"/>
  <c r="C44" i="20"/>
  <c r="E44" i="20" s="1"/>
  <c r="D43" i="20"/>
  <c r="E43" i="20" s="1"/>
  <c r="C43" i="20"/>
  <c r="D42" i="20"/>
  <c r="C42" i="20"/>
  <c r="D41" i="20"/>
  <c r="C41" i="20"/>
  <c r="D40" i="20"/>
  <c r="C40" i="20"/>
  <c r="M30" i="20"/>
  <c r="M32" i="20" s="1"/>
  <c r="L30" i="20"/>
  <c r="K30" i="20"/>
  <c r="J30" i="20"/>
  <c r="F34" i="20" s="1"/>
  <c r="I30" i="20"/>
  <c r="H30" i="20"/>
  <c r="G30" i="20"/>
  <c r="F30" i="20"/>
  <c r="E30" i="20"/>
  <c r="D30" i="20"/>
  <c r="C30" i="20"/>
  <c r="M29" i="20"/>
  <c r="L29" i="20"/>
  <c r="L32" i="20" s="1"/>
  <c r="K29" i="20"/>
  <c r="J29" i="20"/>
  <c r="I29" i="20"/>
  <c r="I32" i="20" s="1"/>
  <c r="H29" i="20"/>
  <c r="G29" i="20"/>
  <c r="F29" i="20"/>
  <c r="E29" i="20"/>
  <c r="D29" i="20"/>
  <c r="C29" i="20"/>
  <c r="D57" i="19"/>
  <c r="C57" i="19"/>
  <c r="D56" i="19"/>
  <c r="C56" i="19"/>
  <c r="D55" i="19"/>
  <c r="C55" i="19"/>
  <c r="E55" i="19" s="1"/>
  <c r="D54" i="19"/>
  <c r="C54" i="19"/>
  <c r="D53" i="19"/>
  <c r="C53" i="19"/>
  <c r="D52" i="19"/>
  <c r="C52" i="19"/>
  <c r="D51" i="19"/>
  <c r="C51" i="19"/>
  <c r="D50" i="19"/>
  <c r="E50" i="19" s="1"/>
  <c r="C50" i="19"/>
  <c r="D49" i="19"/>
  <c r="C49" i="19"/>
  <c r="E49" i="19" s="1"/>
  <c r="D48" i="19"/>
  <c r="E48" i="19" s="1"/>
  <c r="C48" i="19"/>
  <c r="D47" i="19"/>
  <c r="C47" i="19"/>
  <c r="D46" i="19"/>
  <c r="E46" i="19" s="1"/>
  <c r="C46" i="19"/>
  <c r="D45" i="19"/>
  <c r="C45" i="19"/>
  <c r="D44" i="19"/>
  <c r="E44" i="19" s="1"/>
  <c r="C44" i="19"/>
  <c r="D43" i="19"/>
  <c r="C43" i="19"/>
  <c r="C58" i="19" s="1"/>
  <c r="D42" i="19"/>
  <c r="E42" i="19" s="1"/>
  <c r="C42" i="19"/>
  <c r="D41" i="19"/>
  <c r="C41" i="19"/>
  <c r="D40" i="19"/>
  <c r="C40" i="19"/>
  <c r="M30" i="19"/>
  <c r="M32" i="19" s="1"/>
  <c r="L30" i="19"/>
  <c r="K30" i="19"/>
  <c r="J30" i="19"/>
  <c r="I30" i="19"/>
  <c r="H30" i="19"/>
  <c r="H32" i="19" s="1"/>
  <c r="G30" i="19"/>
  <c r="F30" i="19"/>
  <c r="E30" i="19"/>
  <c r="D30" i="19"/>
  <c r="C30" i="19"/>
  <c r="M29" i="19"/>
  <c r="L29" i="19"/>
  <c r="K29" i="19"/>
  <c r="K32" i="19" s="1"/>
  <c r="J29" i="19"/>
  <c r="J32" i="19" s="1"/>
  <c r="I29" i="19"/>
  <c r="H29" i="19"/>
  <c r="G29" i="19"/>
  <c r="F29" i="19"/>
  <c r="E29" i="19"/>
  <c r="D29" i="19"/>
  <c r="C29" i="19"/>
  <c r="C29" i="17"/>
  <c r="D29" i="17"/>
  <c r="E29" i="17"/>
  <c r="F29" i="17"/>
  <c r="G29" i="17"/>
  <c r="H29" i="17"/>
  <c r="I29" i="17"/>
  <c r="I32" i="17" s="1"/>
  <c r="J29" i="17"/>
  <c r="K29" i="17"/>
  <c r="L29" i="17"/>
  <c r="M29" i="17"/>
  <c r="C30" i="17"/>
  <c r="C32" i="17" s="1"/>
  <c r="D30" i="17"/>
  <c r="E30" i="17"/>
  <c r="F30" i="17"/>
  <c r="F32" i="17" s="1"/>
  <c r="G30" i="17"/>
  <c r="G32" i="17" s="1"/>
  <c r="H30" i="17"/>
  <c r="H32" i="17" s="1"/>
  <c r="I30" i="17"/>
  <c r="J30" i="17"/>
  <c r="J32" i="17" s="1"/>
  <c r="K30" i="17"/>
  <c r="K32" i="17" s="1"/>
  <c r="L30" i="17"/>
  <c r="L32" i="17" s="1"/>
  <c r="M30" i="17"/>
  <c r="M32" i="17" s="1"/>
  <c r="D32" i="17"/>
  <c r="C40" i="17"/>
  <c r="E40" i="17" s="1"/>
  <c r="D40" i="17"/>
  <c r="C41" i="17"/>
  <c r="D41" i="17"/>
  <c r="C42" i="17"/>
  <c r="D42" i="17"/>
  <c r="E42" i="17" s="1"/>
  <c r="C43" i="17"/>
  <c r="D43" i="17"/>
  <c r="C44" i="17"/>
  <c r="D44" i="17"/>
  <c r="E44" i="17"/>
  <c r="C45" i="17"/>
  <c r="E45" i="17" s="1"/>
  <c r="D45" i="17"/>
  <c r="C46" i="17"/>
  <c r="E46" i="17" s="1"/>
  <c r="D46" i="17"/>
  <c r="C47" i="17"/>
  <c r="D47" i="17"/>
  <c r="C48" i="17"/>
  <c r="D48" i="17"/>
  <c r="C49" i="17"/>
  <c r="E49" i="17" s="1"/>
  <c r="D49" i="17"/>
  <c r="C50" i="17"/>
  <c r="E50" i="17" s="1"/>
  <c r="D50" i="17"/>
  <c r="C51" i="17"/>
  <c r="D51" i="17"/>
  <c r="C52" i="17"/>
  <c r="D52" i="17"/>
  <c r="E52" i="17"/>
  <c r="C53" i="17"/>
  <c r="D53" i="17"/>
  <c r="C54" i="17"/>
  <c r="E54" i="17" s="1"/>
  <c r="D54" i="17"/>
  <c r="C55" i="17"/>
  <c r="D55" i="17"/>
  <c r="C56" i="17"/>
  <c r="E56" i="17" s="1"/>
  <c r="D56" i="17"/>
  <c r="C57" i="17"/>
  <c r="D57" i="17"/>
  <c r="C29" i="18"/>
  <c r="D29" i="18"/>
  <c r="E29" i="18"/>
  <c r="F29" i="18"/>
  <c r="F32" i="18" s="1"/>
  <c r="G29" i="18"/>
  <c r="H29" i="18"/>
  <c r="I29" i="18"/>
  <c r="J29" i="18"/>
  <c r="K29" i="18"/>
  <c r="L29" i="18"/>
  <c r="M29" i="18"/>
  <c r="C30" i="18"/>
  <c r="D30" i="18"/>
  <c r="E30" i="18"/>
  <c r="E32" i="18" s="1"/>
  <c r="F30" i="18"/>
  <c r="G30" i="18"/>
  <c r="G32" i="18" s="1"/>
  <c r="H30" i="18"/>
  <c r="H32" i="18" s="1"/>
  <c r="I30" i="18"/>
  <c r="I32" i="18" s="1"/>
  <c r="J30" i="18"/>
  <c r="K30" i="18"/>
  <c r="L30" i="18"/>
  <c r="L32" i="18" s="1"/>
  <c r="M30" i="18"/>
  <c r="M32" i="18" s="1"/>
  <c r="C40" i="18"/>
  <c r="D40" i="18"/>
  <c r="E40" i="18" s="1"/>
  <c r="C41" i="18"/>
  <c r="E41" i="18"/>
  <c r="D41" i="18"/>
  <c r="C42" i="18"/>
  <c r="D42" i="18"/>
  <c r="C43" i="18"/>
  <c r="D43" i="18"/>
  <c r="C44" i="18"/>
  <c r="D44" i="18"/>
  <c r="E44" i="18" s="1"/>
  <c r="C45" i="18"/>
  <c r="D45" i="18"/>
  <c r="E45" i="18" s="1"/>
  <c r="C46" i="18"/>
  <c r="D46" i="18"/>
  <c r="C47" i="18"/>
  <c r="E47" i="18" s="1"/>
  <c r="D47" i="18"/>
  <c r="C48" i="18"/>
  <c r="D48" i="18"/>
  <c r="E48" i="18" s="1"/>
  <c r="C49" i="18"/>
  <c r="E49" i="18" s="1"/>
  <c r="D49" i="18"/>
  <c r="C50" i="18"/>
  <c r="E50" i="18" s="1"/>
  <c r="D50" i="18"/>
  <c r="C51" i="18"/>
  <c r="E51" i="18" s="1"/>
  <c r="D51" i="18"/>
  <c r="C52" i="18"/>
  <c r="D52" i="18"/>
  <c r="E52" i="18" s="1"/>
  <c r="C53" i="18"/>
  <c r="D53" i="18"/>
  <c r="E53" i="18"/>
  <c r="C54" i="18"/>
  <c r="E54" i="18" s="1"/>
  <c r="D54" i="18"/>
  <c r="C55" i="18"/>
  <c r="D55" i="18"/>
  <c r="C56" i="18"/>
  <c r="D56" i="18"/>
  <c r="E56" i="18" s="1"/>
  <c r="C57" i="18"/>
  <c r="D57" i="18"/>
  <c r="C29" i="16"/>
  <c r="D29" i="16"/>
  <c r="E29" i="16"/>
  <c r="F29" i="16"/>
  <c r="G29" i="16"/>
  <c r="H29" i="16"/>
  <c r="I29" i="16"/>
  <c r="J29" i="16"/>
  <c r="K29" i="16"/>
  <c r="L29" i="16"/>
  <c r="M29" i="16"/>
  <c r="C30" i="16"/>
  <c r="D30" i="16"/>
  <c r="D32" i="16" s="1"/>
  <c r="E30" i="16"/>
  <c r="E32" i="16" s="1"/>
  <c r="F30" i="16"/>
  <c r="F32" i="16" s="1"/>
  <c r="G30" i="16"/>
  <c r="G32" i="16" s="1"/>
  <c r="H30" i="16"/>
  <c r="H32" i="16" s="1"/>
  <c r="I30" i="16"/>
  <c r="J30" i="16"/>
  <c r="J32" i="16" s="1"/>
  <c r="K30" i="16"/>
  <c r="K32" i="16"/>
  <c r="L30" i="16"/>
  <c r="M30" i="16"/>
  <c r="M32" i="16" s="1"/>
  <c r="I32" i="16"/>
  <c r="C40" i="16"/>
  <c r="D40" i="16"/>
  <c r="C41" i="16"/>
  <c r="D41" i="16"/>
  <c r="C42" i="16"/>
  <c r="E42" i="16"/>
  <c r="D42" i="16"/>
  <c r="C43" i="16"/>
  <c r="E43" i="16" s="1"/>
  <c r="D43" i="16"/>
  <c r="C44" i="16"/>
  <c r="D44" i="16"/>
  <c r="E44" i="16" s="1"/>
  <c r="C45" i="16"/>
  <c r="E45" i="16" s="1"/>
  <c r="D45" i="16"/>
  <c r="C46" i="16"/>
  <c r="D46" i="16"/>
  <c r="C47" i="16"/>
  <c r="D47" i="16"/>
  <c r="E47" i="16" s="1"/>
  <c r="C48" i="16"/>
  <c r="D48" i="16"/>
  <c r="C49" i="16"/>
  <c r="E49" i="16" s="1"/>
  <c r="D49" i="16"/>
  <c r="C50" i="16"/>
  <c r="D50" i="16"/>
  <c r="C51" i="16"/>
  <c r="D51" i="16"/>
  <c r="C52" i="16"/>
  <c r="D52" i="16"/>
  <c r="E52" i="16"/>
  <c r="C53" i="16"/>
  <c r="D53" i="16"/>
  <c r="C54" i="16"/>
  <c r="E54" i="16" s="1"/>
  <c r="D54" i="16"/>
  <c r="C55" i="16"/>
  <c r="D55" i="16"/>
  <c r="C56" i="16"/>
  <c r="D56" i="16"/>
  <c r="C57" i="16"/>
  <c r="E57" i="16" s="1"/>
  <c r="D57" i="16"/>
  <c r="C29" i="15"/>
  <c r="D29" i="15"/>
  <c r="E29" i="15"/>
  <c r="F29" i="15"/>
  <c r="G29" i="15"/>
  <c r="H29" i="15"/>
  <c r="I29" i="15"/>
  <c r="J29" i="15"/>
  <c r="K29" i="15"/>
  <c r="L29" i="15"/>
  <c r="M29" i="15"/>
  <c r="C30" i="15"/>
  <c r="D30" i="15"/>
  <c r="D32" i="15" s="1"/>
  <c r="E30" i="15"/>
  <c r="F30" i="15"/>
  <c r="F32" i="15" s="1"/>
  <c r="G30" i="15"/>
  <c r="G32" i="15" s="1"/>
  <c r="H30" i="15"/>
  <c r="I30" i="15"/>
  <c r="J30" i="15"/>
  <c r="K30" i="15"/>
  <c r="K32" i="15" s="1"/>
  <c r="L30" i="15"/>
  <c r="L32" i="15" s="1"/>
  <c r="M30" i="15"/>
  <c r="M32" i="15" s="1"/>
  <c r="C40" i="15"/>
  <c r="D40" i="15"/>
  <c r="E40" i="15" s="1"/>
  <c r="C41" i="15"/>
  <c r="E41" i="15"/>
  <c r="D41" i="15"/>
  <c r="C42" i="15"/>
  <c r="D42" i="15"/>
  <c r="E42" i="15" s="1"/>
  <c r="C43" i="15"/>
  <c r="D43" i="15"/>
  <c r="C44" i="15"/>
  <c r="E44" i="15" s="1"/>
  <c r="D44" i="15"/>
  <c r="C45" i="15"/>
  <c r="D45" i="15"/>
  <c r="E45" i="15"/>
  <c r="C46" i="15"/>
  <c r="E46" i="15" s="1"/>
  <c r="D46" i="15"/>
  <c r="C47" i="15"/>
  <c r="D47" i="15"/>
  <c r="C48" i="15"/>
  <c r="D48" i="15"/>
  <c r="C49" i="15"/>
  <c r="D49" i="15"/>
  <c r="C50" i="15"/>
  <c r="E50" i="15" s="1"/>
  <c r="D50" i="15"/>
  <c r="C51" i="15"/>
  <c r="E51" i="15" s="1"/>
  <c r="D51" i="15"/>
  <c r="C52" i="15"/>
  <c r="D52" i="15"/>
  <c r="E52" i="15" s="1"/>
  <c r="C53" i="15"/>
  <c r="E53" i="15" s="1"/>
  <c r="D53" i="15"/>
  <c r="C54" i="15"/>
  <c r="D54" i="15"/>
  <c r="E54" i="15" s="1"/>
  <c r="C55" i="15"/>
  <c r="D55" i="15"/>
  <c r="C56" i="15"/>
  <c r="E56" i="15" s="1"/>
  <c r="D56" i="15"/>
  <c r="C57" i="15"/>
  <c r="D57" i="15"/>
  <c r="C38" i="14"/>
  <c r="D38" i="14"/>
  <c r="E38" i="14"/>
  <c r="F38" i="14"/>
  <c r="G38" i="14"/>
  <c r="G41" i="14"/>
  <c r="H38" i="14"/>
  <c r="I38" i="14"/>
  <c r="J38" i="14"/>
  <c r="K38" i="14"/>
  <c r="L38" i="14"/>
  <c r="M38" i="14"/>
  <c r="C39" i="14"/>
  <c r="D39" i="14"/>
  <c r="D41" i="14" s="1"/>
  <c r="E39" i="14"/>
  <c r="F39" i="14"/>
  <c r="F41" i="14" s="1"/>
  <c r="G39" i="14"/>
  <c r="H39" i="14"/>
  <c r="I39" i="14"/>
  <c r="J39" i="14"/>
  <c r="K39" i="14"/>
  <c r="K41" i="14" s="1"/>
  <c r="L39" i="14"/>
  <c r="M39" i="14"/>
  <c r="E41" i="14"/>
  <c r="H41" i="14"/>
  <c r="C49" i="14"/>
  <c r="D49" i="14"/>
  <c r="C50" i="14"/>
  <c r="D50" i="14"/>
  <c r="C51" i="14"/>
  <c r="E51" i="14" s="1"/>
  <c r="D51" i="14"/>
  <c r="C52" i="14"/>
  <c r="D52" i="14"/>
  <c r="C53" i="14"/>
  <c r="E53" i="14" s="1"/>
  <c r="D53" i="14"/>
  <c r="C54" i="14"/>
  <c r="D54" i="14"/>
  <c r="C55" i="14"/>
  <c r="E55" i="14" s="1"/>
  <c r="D55" i="14"/>
  <c r="C56" i="14"/>
  <c r="E56" i="14" s="1"/>
  <c r="D56" i="14"/>
  <c r="C57" i="14"/>
  <c r="D57" i="14"/>
  <c r="C58" i="14"/>
  <c r="E58" i="14" s="1"/>
  <c r="D58" i="14"/>
  <c r="C59" i="14"/>
  <c r="D59" i="14"/>
  <c r="C60" i="14"/>
  <c r="E60" i="14" s="1"/>
  <c r="D60" i="14"/>
  <c r="C61" i="14"/>
  <c r="D61" i="14"/>
  <c r="C62" i="14"/>
  <c r="D62" i="14"/>
  <c r="E62" i="14" s="1"/>
  <c r="C63" i="14"/>
  <c r="D63" i="14"/>
  <c r="E63" i="14"/>
  <c r="C64" i="14"/>
  <c r="E64" i="14" s="1"/>
  <c r="D64" i="14"/>
  <c r="C65" i="14"/>
  <c r="E65" i="14" s="1"/>
  <c r="D65" i="14"/>
  <c r="C66" i="14"/>
  <c r="E66" i="14" s="1"/>
  <c r="D66" i="14"/>
  <c r="C38" i="13"/>
  <c r="D38" i="13"/>
  <c r="E38" i="13"/>
  <c r="F38" i="13"/>
  <c r="G38" i="13"/>
  <c r="H38" i="13"/>
  <c r="I38" i="13"/>
  <c r="J38" i="13"/>
  <c r="K38" i="13"/>
  <c r="L38" i="13"/>
  <c r="M38" i="13"/>
  <c r="C39" i="13"/>
  <c r="C41" i="13" s="1"/>
  <c r="D39" i="13"/>
  <c r="E39" i="13"/>
  <c r="E41" i="13" s="1"/>
  <c r="F39" i="13"/>
  <c r="F41" i="13" s="1"/>
  <c r="G39" i="13"/>
  <c r="G41" i="13" s="1"/>
  <c r="H39" i="13"/>
  <c r="I39" i="13"/>
  <c r="I41" i="13" s="1"/>
  <c r="J39" i="13"/>
  <c r="J41" i="13" s="1"/>
  <c r="K39" i="13"/>
  <c r="L39" i="13"/>
  <c r="L41" i="13" s="1"/>
  <c r="M39" i="13"/>
  <c r="C38" i="12"/>
  <c r="D38" i="12"/>
  <c r="E38" i="12"/>
  <c r="F38" i="12"/>
  <c r="G38" i="12"/>
  <c r="H38" i="12"/>
  <c r="I38" i="12"/>
  <c r="J38" i="12"/>
  <c r="K38" i="12"/>
  <c r="L38" i="12"/>
  <c r="M38" i="12"/>
  <c r="C39" i="12"/>
  <c r="D39" i="12"/>
  <c r="D41" i="12" s="1"/>
  <c r="E39" i="12"/>
  <c r="E41" i="12" s="1"/>
  <c r="F39" i="12"/>
  <c r="F41" i="12" s="1"/>
  <c r="G39" i="12"/>
  <c r="G41" i="12" s="1"/>
  <c r="H39" i="12"/>
  <c r="I39" i="12"/>
  <c r="I41" i="12" s="1"/>
  <c r="J39" i="12"/>
  <c r="J41" i="12" s="1"/>
  <c r="K39" i="12"/>
  <c r="K41" i="12" s="1"/>
  <c r="L39" i="12"/>
  <c r="L41" i="12" s="1"/>
  <c r="M39" i="12"/>
  <c r="C38" i="11"/>
  <c r="D38" i="11"/>
  <c r="E38" i="11"/>
  <c r="F38" i="11"/>
  <c r="G38" i="11"/>
  <c r="G41" i="11"/>
  <c r="H38" i="11"/>
  <c r="I38" i="11"/>
  <c r="J38" i="11"/>
  <c r="K38" i="11"/>
  <c r="L38" i="11"/>
  <c r="M38" i="11"/>
  <c r="C39" i="11"/>
  <c r="C41" i="11" s="1"/>
  <c r="D39" i="11"/>
  <c r="D41" i="11"/>
  <c r="E39" i="11"/>
  <c r="F43" i="11" s="1"/>
  <c r="F39" i="11"/>
  <c r="F41" i="11" s="1"/>
  <c r="G39" i="11"/>
  <c r="H39" i="11"/>
  <c r="H41" i="11" s="1"/>
  <c r="I39" i="11"/>
  <c r="J39" i="11"/>
  <c r="J41" i="11" s="1"/>
  <c r="K39" i="11"/>
  <c r="L39" i="11"/>
  <c r="L41" i="11" s="1"/>
  <c r="M39" i="11"/>
  <c r="K41" i="11"/>
  <c r="C38" i="10"/>
  <c r="D38" i="10"/>
  <c r="E38" i="10"/>
  <c r="F38" i="10"/>
  <c r="G38" i="10"/>
  <c r="H38" i="10"/>
  <c r="I38" i="10"/>
  <c r="J38" i="10"/>
  <c r="K38" i="10"/>
  <c r="L38" i="10"/>
  <c r="M38" i="10"/>
  <c r="C39" i="10"/>
  <c r="D39" i="10"/>
  <c r="D41" i="10" s="1"/>
  <c r="E39" i="10"/>
  <c r="F39" i="10"/>
  <c r="F41" i="10" s="1"/>
  <c r="G39" i="10"/>
  <c r="H39" i="10"/>
  <c r="I39" i="10"/>
  <c r="I41" i="10" s="1"/>
  <c r="J39" i="10"/>
  <c r="K39" i="10"/>
  <c r="L39" i="10"/>
  <c r="L41" i="10" s="1"/>
  <c r="M39" i="10"/>
  <c r="M41" i="10" s="1"/>
  <c r="G41" i="10"/>
  <c r="C38" i="9"/>
  <c r="D38" i="9"/>
  <c r="E38" i="9"/>
  <c r="F38" i="9"/>
  <c r="G38" i="9"/>
  <c r="H38" i="9"/>
  <c r="I38" i="9"/>
  <c r="J38" i="9"/>
  <c r="K38" i="9"/>
  <c r="K41" i="9" s="1"/>
  <c r="L38" i="9"/>
  <c r="M38" i="9"/>
  <c r="C39" i="9"/>
  <c r="C41" i="9"/>
  <c r="D39" i="9"/>
  <c r="D41" i="9" s="1"/>
  <c r="E39" i="9"/>
  <c r="F39" i="9"/>
  <c r="F41" i="9"/>
  <c r="G39" i="9"/>
  <c r="G41" i="9" s="1"/>
  <c r="H39" i="9"/>
  <c r="I39" i="9"/>
  <c r="I41" i="9" s="1"/>
  <c r="J39" i="9"/>
  <c r="K39" i="9"/>
  <c r="L39" i="9"/>
  <c r="L41" i="9" s="1"/>
  <c r="M39" i="9"/>
  <c r="C37" i="8"/>
  <c r="C42" i="8" s="1"/>
  <c r="D37" i="8"/>
  <c r="E37" i="8"/>
  <c r="F37" i="8"/>
  <c r="G37" i="8"/>
  <c r="G40" i="8" s="1"/>
  <c r="H37" i="8"/>
  <c r="H40" i="8" s="1"/>
  <c r="I37" i="8"/>
  <c r="J37" i="8"/>
  <c r="K37" i="8"/>
  <c r="L37" i="8"/>
  <c r="M37" i="8"/>
  <c r="M40" i="8" s="1"/>
  <c r="C38" i="8"/>
  <c r="D38" i="8"/>
  <c r="D40" i="8" s="1"/>
  <c r="E38" i="8"/>
  <c r="F38" i="8"/>
  <c r="G38" i="8"/>
  <c r="H38" i="8"/>
  <c r="I38" i="8"/>
  <c r="J38" i="8"/>
  <c r="J40" i="8"/>
  <c r="K38" i="8"/>
  <c r="K40" i="8" s="1"/>
  <c r="L38" i="8"/>
  <c r="L40" i="8" s="1"/>
  <c r="M38" i="8"/>
  <c r="F40" i="8"/>
  <c r="C37" i="7"/>
  <c r="D37" i="7"/>
  <c r="E37" i="7"/>
  <c r="F37" i="7"/>
  <c r="G37" i="7"/>
  <c r="H37" i="7"/>
  <c r="H40" i="7" s="1"/>
  <c r="I37" i="7"/>
  <c r="J37" i="7"/>
  <c r="K37" i="7"/>
  <c r="L37" i="7"/>
  <c r="M37" i="7"/>
  <c r="C38" i="7"/>
  <c r="C40" i="7" s="1"/>
  <c r="D38" i="7"/>
  <c r="E38" i="7"/>
  <c r="E40" i="7" s="1"/>
  <c r="F38" i="7"/>
  <c r="F40" i="7" s="1"/>
  <c r="G38" i="7"/>
  <c r="H38" i="7"/>
  <c r="I38" i="7"/>
  <c r="I40" i="7" s="1"/>
  <c r="J38" i="7"/>
  <c r="J40" i="7" s="1"/>
  <c r="K38" i="7"/>
  <c r="K40" i="7" s="1"/>
  <c r="L38" i="7"/>
  <c r="L40" i="7" s="1"/>
  <c r="M38" i="7"/>
  <c r="M40" i="7" s="1"/>
  <c r="C37" i="6"/>
  <c r="D37" i="6"/>
  <c r="C42" i="6" s="1"/>
  <c r="E37" i="6"/>
  <c r="F37" i="6"/>
  <c r="G37" i="6"/>
  <c r="H37" i="6"/>
  <c r="H40" i="6" s="1"/>
  <c r="I37" i="6"/>
  <c r="J37" i="6"/>
  <c r="K37" i="6"/>
  <c r="L37" i="6"/>
  <c r="M37" i="6"/>
  <c r="C38" i="6"/>
  <c r="C40" i="6" s="1"/>
  <c r="D38" i="6"/>
  <c r="D40" i="6" s="1"/>
  <c r="E38" i="6"/>
  <c r="E40" i="6" s="1"/>
  <c r="F38" i="6"/>
  <c r="G38" i="6"/>
  <c r="G40" i="6" s="1"/>
  <c r="H38" i="6"/>
  <c r="I38" i="6"/>
  <c r="I40" i="6" s="1"/>
  <c r="J38" i="6"/>
  <c r="J40" i="6"/>
  <c r="K38" i="6"/>
  <c r="K40" i="6" s="1"/>
  <c r="L38" i="6"/>
  <c r="L40" i="6"/>
  <c r="M38" i="6"/>
  <c r="F40" i="6"/>
  <c r="C36" i="4"/>
  <c r="D36" i="4"/>
  <c r="E36" i="4"/>
  <c r="F36" i="4"/>
  <c r="G36" i="4"/>
  <c r="H36" i="4"/>
  <c r="I36" i="4"/>
  <c r="J36" i="4"/>
  <c r="J39" i="4"/>
  <c r="K36" i="4"/>
  <c r="L36" i="4"/>
  <c r="M36" i="4"/>
  <c r="C37" i="4"/>
  <c r="D37" i="4"/>
  <c r="D39" i="4" s="1"/>
  <c r="E37" i="4"/>
  <c r="F41" i="4" s="1"/>
  <c r="E39" i="4"/>
  <c r="F37" i="4"/>
  <c r="G37" i="4"/>
  <c r="H37" i="4"/>
  <c r="H39" i="4" s="1"/>
  <c r="I37" i="4"/>
  <c r="I39" i="4" s="1"/>
  <c r="J37" i="4"/>
  <c r="K37" i="4"/>
  <c r="L37" i="4"/>
  <c r="L39" i="4" s="1"/>
  <c r="M37" i="4"/>
  <c r="C40" i="8"/>
  <c r="L41" i="14"/>
  <c r="E52" i="14"/>
  <c r="E57" i="19"/>
  <c r="I32" i="19"/>
  <c r="E53" i="19"/>
  <c r="E51" i="19"/>
  <c r="G32" i="19"/>
  <c r="E47" i="19"/>
  <c r="F32" i="19"/>
  <c r="E45" i="19"/>
  <c r="E32" i="19"/>
  <c r="E43" i="19"/>
  <c r="E41" i="19"/>
  <c r="C32" i="19"/>
  <c r="E40" i="20"/>
  <c r="E57" i="20"/>
  <c r="E53" i="20"/>
  <c r="E52" i="20"/>
  <c r="H32" i="20"/>
  <c r="E50" i="20"/>
  <c r="F32" i="20"/>
  <c r="E46" i="20"/>
  <c r="E32" i="20"/>
  <c r="E42" i="20"/>
  <c r="D32" i="20"/>
  <c r="E41" i="20"/>
  <c r="M32" i="21"/>
  <c r="L32" i="21"/>
  <c r="E57" i="21"/>
  <c r="E55" i="21"/>
  <c r="J32" i="21"/>
  <c r="E53" i="21"/>
  <c r="E52" i="21"/>
  <c r="E51" i="21"/>
  <c r="E49" i="21"/>
  <c r="F32" i="21"/>
  <c r="E47" i="21"/>
  <c r="E44" i="21"/>
  <c r="C58" i="21"/>
  <c r="D32" i="21"/>
  <c r="E42" i="21"/>
  <c r="E41" i="21"/>
  <c r="E40" i="21"/>
  <c r="C41" i="4" l="1"/>
  <c r="G40" i="7"/>
  <c r="J32" i="15"/>
  <c r="J32" i="20"/>
  <c r="K39" i="4"/>
  <c r="I41" i="4" s="1"/>
  <c r="E41" i="9"/>
  <c r="E48" i="15"/>
  <c r="E51" i="16"/>
  <c r="E46" i="16"/>
  <c r="E41" i="16"/>
  <c r="E55" i="18"/>
  <c r="E57" i="17"/>
  <c r="E51" i="17"/>
  <c r="E54" i="19"/>
  <c r="G32" i="20"/>
  <c r="G32" i="21"/>
  <c r="H41" i="12"/>
  <c r="F34" i="19"/>
  <c r="F42" i="6"/>
  <c r="E41" i="11"/>
  <c r="I43" i="11" s="1"/>
  <c r="H41" i="13"/>
  <c r="E59" i="14"/>
  <c r="E54" i="14"/>
  <c r="I32" i="21"/>
  <c r="K32" i="18"/>
  <c r="G39" i="4"/>
  <c r="C42" i="7"/>
  <c r="M41" i="9"/>
  <c r="M41" i="11"/>
  <c r="M41" i="14"/>
  <c r="I32" i="15"/>
  <c r="E55" i="16"/>
  <c r="C32" i="16"/>
  <c r="I34" i="16" s="1"/>
  <c r="J32" i="18"/>
  <c r="E56" i="19"/>
  <c r="K32" i="20"/>
  <c r="I40" i="8"/>
  <c r="F43" i="9"/>
  <c r="C43" i="11"/>
  <c r="L32" i="16"/>
  <c r="D58" i="17"/>
  <c r="E43" i="17"/>
  <c r="L32" i="19"/>
  <c r="K41" i="10"/>
  <c r="E57" i="14"/>
  <c r="E46" i="18"/>
  <c r="E50" i="16"/>
  <c r="J41" i="10"/>
  <c r="I41" i="11"/>
  <c r="I41" i="14"/>
  <c r="E55" i="15"/>
  <c r="E53" i="16"/>
  <c r="E48" i="16"/>
  <c r="C34" i="16"/>
  <c r="E53" i="17"/>
  <c r="E47" i="17"/>
  <c r="E52" i="19"/>
  <c r="C34" i="20"/>
  <c r="F34" i="17"/>
  <c r="D58" i="20"/>
  <c r="E47" i="15"/>
  <c r="C39" i="4"/>
  <c r="M39" i="4"/>
  <c r="E40" i="8"/>
  <c r="I42" i="8" s="1"/>
  <c r="H41" i="10"/>
  <c r="M41" i="12"/>
  <c r="K41" i="13"/>
  <c r="E61" i="14"/>
  <c r="E50" i="14"/>
  <c r="D58" i="15"/>
  <c r="D32" i="18"/>
  <c r="C34" i="19"/>
  <c r="I34" i="22"/>
  <c r="D40" i="7"/>
  <c r="I42" i="7" s="1"/>
  <c r="F42" i="7"/>
  <c r="J41" i="9"/>
  <c r="E41" i="10"/>
  <c r="C43" i="12"/>
  <c r="C41" i="12"/>
  <c r="C67" i="14"/>
  <c r="F34" i="15"/>
  <c r="E32" i="15"/>
  <c r="C34" i="18"/>
  <c r="C32" i="18"/>
  <c r="E40" i="19"/>
  <c r="D58" i="19"/>
  <c r="E58" i="19"/>
  <c r="F43" i="10"/>
  <c r="M41" i="13"/>
  <c r="C43" i="13"/>
  <c r="J41" i="14"/>
  <c r="E49" i="15"/>
  <c r="H32" i="15"/>
  <c r="C34" i="15"/>
  <c r="C32" i="15"/>
  <c r="D58" i="16"/>
  <c r="F34" i="18"/>
  <c r="E48" i="17"/>
  <c r="C58" i="17"/>
  <c r="E58" i="17" s="1"/>
  <c r="E41" i="17"/>
  <c r="C34" i="17"/>
  <c r="E32" i="17"/>
  <c r="I34" i="17" s="1"/>
  <c r="D32" i="19"/>
  <c r="C58" i="20"/>
  <c r="E58" i="20" s="1"/>
  <c r="E49" i="20"/>
  <c r="C34" i="21"/>
  <c r="C32" i="21"/>
  <c r="C43" i="9"/>
  <c r="H41" i="9"/>
  <c r="C43" i="10"/>
  <c r="C41" i="10"/>
  <c r="D41" i="13"/>
  <c r="I43" i="13" s="1"/>
  <c r="F43" i="13"/>
  <c r="D67" i="14"/>
  <c r="E49" i="14"/>
  <c r="C43" i="14"/>
  <c r="E57" i="15"/>
  <c r="E56" i="16"/>
  <c r="E40" i="16"/>
  <c r="C58" i="16"/>
  <c r="E58" i="16" s="1"/>
  <c r="E57" i="18"/>
  <c r="E42" i="18"/>
  <c r="C58" i="18"/>
  <c r="E55" i="17"/>
  <c r="C32" i="20"/>
  <c r="I34" i="20" s="1"/>
  <c r="D58" i="21"/>
  <c r="E58" i="21" s="1"/>
  <c r="C41" i="14"/>
  <c r="F43" i="14"/>
  <c r="F34" i="21"/>
  <c r="F39" i="4"/>
  <c r="M40" i="6"/>
  <c r="I42" i="6" s="1"/>
  <c r="I43" i="9"/>
  <c r="F43" i="12"/>
  <c r="C58" i="15"/>
  <c r="E58" i="15" s="1"/>
  <c r="E43" i="15"/>
  <c r="D58" i="18"/>
  <c r="E43" i="18"/>
  <c r="F42" i="8"/>
  <c r="F34" i="16"/>
  <c r="I43" i="14" l="1"/>
  <c r="I34" i="19"/>
  <c r="I43" i="12"/>
  <c r="E58" i="18"/>
  <c r="I43" i="10"/>
  <c r="I34" i="18"/>
  <c r="I34" i="21"/>
  <c r="I34" i="15"/>
  <c r="E67" i="14"/>
</calcChain>
</file>

<file path=xl/sharedStrings.xml><?xml version="1.0" encoding="utf-8"?>
<sst xmlns="http://schemas.openxmlformats.org/spreadsheetml/2006/main" count="1358" uniqueCount="88">
  <si>
    <t>歳代</t>
  </si>
  <si>
    <t>男女計</t>
  </si>
  <si>
    <t>・資料：市民課</t>
    <phoneticPr fontId="2"/>
  </si>
  <si>
    <t>・単位：人</t>
    <phoneticPr fontId="2"/>
  </si>
  <si>
    <t>計</t>
    <rPh sb="0" eb="1">
      <t>ケイ</t>
    </rPh>
    <phoneticPr fontId="2"/>
  </si>
  <si>
    <t>人</t>
    <rPh sb="0" eb="1">
      <t>ヒト</t>
    </rPh>
    <phoneticPr fontId="2"/>
  </si>
  <si>
    <t>　　計</t>
    <rPh sb="2" eb="3">
      <t>ケイ</t>
    </rPh>
    <phoneticPr fontId="2"/>
  </si>
  <si>
    <t xml:space="preserve">　　女  </t>
    <phoneticPr fontId="2"/>
  </si>
  <si>
    <t xml:space="preserve">男 </t>
    <phoneticPr fontId="2"/>
  </si>
  <si>
    <t>5　年齢別人口一覧</t>
    <phoneticPr fontId="2"/>
  </si>
  <si>
    <t>0～9歳</t>
    <rPh sb="3" eb="4">
      <t>サイ</t>
    </rPh>
    <phoneticPr fontId="2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</si>
  <si>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</si>
  <si>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</si>
  <si>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</si>
  <si>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</si>
  <si>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</si>
  <si>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</si>
  <si>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</si>
  <si>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80～89歳</t>
    <rPh sb="5" eb="6">
      <t>サイ</t>
    </rPh>
    <phoneticPr fontId="2"/>
  </si>
  <si>
    <t>90～99歳</t>
    <rPh sb="5" eb="6">
      <t>サイ</t>
    </rPh>
    <phoneticPr fontId="2"/>
  </si>
  <si>
    <t>100歳超</t>
    <rPh sb="3" eb="4">
      <t>サイ</t>
    </rPh>
    <rPh sb="4" eb="5">
      <t>コ</t>
    </rPh>
    <phoneticPr fontId="2"/>
  </si>
  <si>
    <t>・平成15年10月1日現在</t>
    <phoneticPr fontId="2"/>
  </si>
  <si>
    <t>・平成16年10月1日現在</t>
    <phoneticPr fontId="2"/>
  </si>
  <si>
    <t>・資料：市民窓口課</t>
    <rPh sb="6" eb="8">
      <t>マドグチ</t>
    </rPh>
    <phoneticPr fontId="2"/>
  </si>
  <si>
    <t>男</t>
    <phoneticPr fontId="2"/>
  </si>
  <si>
    <t>女</t>
    <phoneticPr fontId="2"/>
  </si>
  <si>
    <t>・平成17年10月1日現在</t>
    <phoneticPr fontId="2"/>
  </si>
  <si>
    <t>・平成18年10月1日現在</t>
    <phoneticPr fontId="2"/>
  </si>
  <si>
    <t>・平成19年10月1日現在</t>
    <phoneticPr fontId="2"/>
  </si>
  <si>
    <t>（日本人＋外国人）</t>
    <rPh sb="1" eb="4">
      <t>ニホンジン</t>
    </rPh>
    <rPh sb="5" eb="7">
      <t>ガイコク</t>
    </rPh>
    <rPh sb="7" eb="8">
      <t>ジン</t>
    </rPh>
    <phoneticPr fontId="2"/>
  </si>
  <si>
    <t>・平成20年10月1日現在</t>
    <phoneticPr fontId="2"/>
  </si>
  <si>
    <t>6　年齢別人口一覧</t>
    <phoneticPr fontId="2"/>
  </si>
  <si>
    <t>・平成21年10月1日現在</t>
    <phoneticPr fontId="2"/>
  </si>
  <si>
    <t>・平成22年10月1日現在</t>
    <phoneticPr fontId="2"/>
  </si>
  <si>
    <t>7　年齢別人口一覧</t>
    <phoneticPr fontId="2"/>
  </si>
  <si>
    <t>・平成23年4月1日現在</t>
    <phoneticPr fontId="2"/>
  </si>
  <si>
    <t>・単位：人</t>
    <phoneticPr fontId="2"/>
  </si>
  <si>
    <t>男</t>
    <phoneticPr fontId="2"/>
  </si>
  <si>
    <t>女</t>
    <phoneticPr fontId="2"/>
  </si>
  <si>
    <t>男</t>
    <phoneticPr fontId="2"/>
  </si>
  <si>
    <t>女</t>
    <phoneticPr fontId="2"/>
  </si>
  <si>
    <t>007　年齢別人口一覧</t>
    <phoneticPr fontId="2"/>
  </si>
  <si>
    <t>・平成24年4月1日現在</t>
    <phoneticPr fontId="2"/>
  </si>
  <si>
    <t>007　年齢別人口一覧</t>
    <phoneticPr fontId="2"/>
  </si>
  <si>
    <t>・単位：人</t>
    <phoneticPr fontId="2"/>
  </si>
  <si>
    <t>男</t>
    <phoneticPr fontId="2"/>
  </si>
  <si>
    <t>女</t>
    <phoneticPr fontId="2"/>
  </si>
  <si>
    <t xml:space="preserve">男 </t>
    <phoneticPr fontId="2"/>
  </si>
  <si>
    <t xml:space="preserve">　　女  </t>
    <phoneticPr fontId="2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</si>
  <si>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</si>
  <si>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</si>
  <si>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</si>
  <si>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</si>
  <si>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4歳以下</t>
    <rPh sb="1" eb="2">
      <t>サイ</t>
    </rPh>
    <rPh sb="2" eb="4">
      <t>イカ</t>
    </rPh>
    <phoneticPr fontId="3"/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</si>
  <si>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</si>
  <si>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</si>
  <si>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</si>
  <si>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</si>
  <si>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</si>
  <si>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</si>
  <si>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</si>
  <si>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</si>
  <si>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</si>
  <si>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</si>
  <si>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</si>
  <si>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</si>
  <si>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</si>
  <si>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</si>
  <si>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</si>
  <si>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</si>
  <si>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85歳以上</t>
    <rPh sb="2" eb="3">
      <t>サイ</t>
    </rPh>
    <rPh sb="3" eb="5">
      <t>イジョウ</t>
    </rPh>
    <phoneticPr fontId="3"/>
  </si>
  <si>
    <t>007（別表） 人口ピラミッド</t>
    <rPh sb="4" eb="6">
      <t>ベッピョウ</t>
    </rPh>
    <rPh sb="8" eb="10">
      <t>ジンコウ</t>
    </rPh>
    <phoneticPr fontId="3"/>
  </si>
  <si>
    <t>※　数値に訂正がありました。（平成24年10月29日）</t>
    <rPh sb="2" eb="4">
      <t>スウチ</t>
    </rPh>
    <rPh sb="5" eb="7">
      <t>テイセイ</t>
    </rPh>
    <rPh sb="15" eb="17">
      <t>ヘイセイ</t>
    </rPh>
    <rPh sb="19" eb="20">
      <t>ネン</t>
    </rPh>
    <rPh sb="22" eb="23">
      <t>ガツ</t>
    </rPh>
    <rPh sb="25" eb="26">
      <t>ニチ</t>
    </rPh>
    <phoneticPr fontId="3"/>
  </si>
  <si>
    <t>・平成25年4月1日現在</t>
    <phoneticPr fontId="2"/>
  </si>
  <si>
    <r>
      <rPr>
        <sz val="9"/>
        <rFont val="ＭＳ Ｐゴシック"/>
        <family val="3"/>
        <charset val="128"/>
      </rPr>
      <t>100</t>
    </r>
    <r>
      <rPr>
        <sz val="10"/>
        <rFont val="ＭＳ Ｐゴシック"/>
        <family val="3"/>
        <charset val="128"/>
      </rPr>
      <t>歳超</t>
    </r>
    <rPh sb="3" eb="4">
      <t>サイ</t>
    </rPh>
    <rPh sb="4" eb="5">
      <t>コ</t>
    </rPh>
    <phoneticPr fontId="2"/>
  </si>
  <si>
    <t xml:space="preserve">     （日本人＋外国人）</t>
    <rPh sb="6" eb="9">
      <t>ニホンジン</t>
    </rPh>
    <rPh sb="10" eb="12">
      <t>ガイコク</t>
    </rPh>
    <rPh sb="12" eb="13">
      <t>ジン</t>
    </rPh>
    <phoneticPr fontId="2"/>
  </si>
  <si>
    <t>・平成26年4月1日現在</t>
    <phoneticPr fontId="2"/>
  </si>
  <si>
    <t>・平成27年4月1日現在</t>
    <phoneticPr fontId="2"/>
  </si>
  <si>
    <t>・平成28年4月1日現在</t>
    <phoneticPr fontId="2"/>
  </si>
  <si>
    <t>・平成29年4月1日現在</t>
    <phoneticPr fontId="2"/>
  </si>
  <si>
    <t>・平成29年4月1日現在</t>
    <phoneticPr fontId="2"/>
  </si>
  <si>
    <t>・平成30年4月1日現在</t>
    <phoneticPr fontId="2"/>
  </si>
  <si>
    <t>・平成31年4月1日現在</t>
    <phoneticPr fontId="2"/>
  </si>
  <si>
    <t>・令和2年4月1日現在</t>
    <rPh sb="1" eb="3">
      <t>レイワ</t>
    </rPh>
    <phoneticPr fontId="2"/>
  </si>
  <si>
    <t>・令和3年4月1日現在</t>
    <rPh sb="1" eb="3">
      <t>レイワ</t>
    </rPh>
    <phoneticPr fontId="2"/>
  </si>
  <si>
    <t>・令和4年4月1日現在</t>
    <rPh sb="1" eb="3">
      <t>レイワ</t>
    </rPh>
    <phoneticPr fontId="2"/>
  </si>
  <si>
    <t>・令和5年4月1日現在</t>
    <rPh sb="1" eb="3">
      <t>レイワ</t>
    </rPh>
    <phoneticPr fontId="2"/>
  </si>
  <si>
    <t>・令和6年4月1日現在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</si>
</sst>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2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8" borderId="23" applyNumberFormat="0" applyFon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30" borderId="3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5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7" fontId="4" fillId="0" borderId="0" xfId="0" applyNumberFormat="1" applyFont="1" applyAlignment="1">
      <alignment vertical="center"/>
    </xf>
    <xf numFmtId="37" fontId="4" fillId="0" borderId="6" xfId="0" applyNumberFormat="1" applyFont="1" applyBorder="1" applyAlignment="1">
      <alignment vertical="center"/>
    </xf>
    <xf numFmtId="37" fontId="4" fillId="0" borderId="7" xfId="0" applyNumberFormat="1" applyFont="1" applyBorder="1" applyAlignment="1">
      <alignment vertical="center"/>
    </xf>
    <xf numFmtId="37" fontId="4" fillId="0" borderId="5" xfId="0" applyNumberFormat="1" applyFont="1" applyBorder="1" applyAlignment="1">
      <alignment vertical="center"/>
    </xf>
    <xf numFmtId="37" fontId="4" fillId="0" borderId="8" xfId="0" applyNumberFormat="1" applyFont="1" applyBorder="1" applyAlignment="1">
      <alignment vertical="center"/>
    </xf>
    <xf numFmtId="37" fontId="4" fillId="0" borderId="9" xfId="0" applyNumberFormat="1" applyFont="1" applyBorder="1" applyAlignment="1">
      <alignment vertical="center"/>
    </xf>
    <xf numFmtId="37" fontId="4" fillId="0" borderId="10" xfId="0" applyNumberFormat="1" applyFont="1" applyBorder="1" applyAlignment="1">
      <alignment vertical="center"/>
    </xf>
    <xf numFmtId="37" fontId="4" fillId="0" borderId="11" xfId="0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37" fontId="4" fillId="0" borderId="0" xfId="0" applyNumberFormat="1" applyFont="1"/>
    <xf numFmtId="37" fontId="4" fillId="0" borderId="6" xfId="0" applyNumberFormat="1" applyFont="1" applyBorder="1"/>
    <xf numFmtId="37" fontId="4" fillId="0" borderId="7" xfId="0" applyNumberFormat="1" applyFont="1" applyBorder="1"/>
    <xf numFmtId="37" fontId="4" fillId="0" borderId="5" xfId="0" applyNumberFormat="1" applyFont="1" applyBorder="1"/>
    <xf numFmtId="37" fontId="4" fillId="0" borderId="8" xfId="0" applyNumberFormat="1" applyFont="1" applyBorder="1"/>
    <xf numFmtId="37" fontId="4" fillId="0" borderId="9" xfId="0" applyNumberFormat="1" applyFont="1" applyBorder="1"/>
    <xf numFmtId="37" fontId="4" fillId="0" borderId="10" xfId="0" applyNumberFormat="1" applyFont="1" applyBorder="1"/>
    <xf numFmtId="37" fontId="4" fillId="0" borderId="11" xfId="0" applyNumberFormat="1" applyFont="1" applyBorder="1"/>
    <xf numFmtId="38" fontId="4" fillId="0" borderId="0" xfId="33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38" fontId="4" fillId="0" borderId="10" xfId="33" applyFont="1" applyBorder="1" applyAlignment="1">
      <alignment horizontal="center" vertical="center"/>
    </xf>
    <xf numFmtId="38" fontId="4" fillId="0" borderId="10" xfId="33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8" fontId="4" fillId="0" borderId="10" xfId="33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7" fontId="4" fillId="0" borderId="14" xfId="0" applyNumberFormat="1" applyFont="1" applyBorder="1" applyAlignment="1">
      <alignment vertical="center"/>
    </xf>
    <xf numFmtId="37" fontId="4" fillId="0" borderId="15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F9D-45AD-B99B-AEF162381096}"/>
            </c:ext>
          </c:extLst>
        </c:ser>
        <c:ser>
          <c:idx val="1"/>
          <c:order val="1"/>
          <c:tx>
            <c:strRef>
              <c:f>'R6.4.1'!$C$39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'R6.4.1'!$C$40:$C$57</c:f>
              <c:numCache>
                <c:formatCode>#,##0_);[Red]\(#,##0\)</c:formatCode>
                <c:ptCount val="18"/>
                <c:pt idx="0">
                  <c:v>1325</c:v>
                </c:pt>
                <c:pt idx="1">
                  <c:v>1546</c:v>
                </c:pt>
                <c:pt idx="2">
                  <c:v>1764</c:v>
                </c:pt>
                <c:pt idx="3">
                  <c:v>1805</c:v>
                </c:pt>
                <c:pt idx="4">
                  <c:v>1778</c:v>
                </c:pt>
                <c:pt idx="5">
                  <c:v>1714</c:v>
                </c:pt>
                <c:pt idx="6">
                  <c:v>1768</c:v>
                </c:pt>
                <c:pt idx="7">
                  <c:v>1936</c:v>
                </c:pt>
                <c:pt idx="8">
                  <c:v>2160</c:v>
                </c:pt>
                <c:pt idx="9">
                  <c:v>2619</c:v>
                </c:pt>
                <c:pt idx="10">
                  <c:v>2702</c:v>
                </c:pt>
                <c:pt idx="11">
                  <c:v>2116</c:v>
                </c:pt>
                <c:pt idx="12">
                  <c:v>1890</c:v>
                </c:pt>
                <c:pt idx="13">
                  <c:v>1823</c:v>
                </c:pt>
                <c:pt idx="14">
                  <c:v>2116</c:v>
                </c:pt>
                <c:pt idx="15">
                  <c:v>1860</c:v>
                </c:pt>
                <c:pt idx="16">
                  <c:v>1365</c:v>
                </c:pt>
                <c:pt idx="17">
                  <c:v>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D-45AD-B99B-AEF16238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5640616"/>
        <c:axId val="365690304"/>
      </c:barChart>
      <c:barChart>
        <c:barDir val="bar"/>
        <c:grouping val="clustered"/>
        <c:varyColors val="0"/>
        <c:ser>
          <c:idx val="2"/>
          <c:order val="2"/>
          <c:tx>
            <c:strRef>
              <c:f>'R6.4.1'!$D$39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'R6.4.1'!$D$40:$D$57</c:f>
              <c:numCache>
                <c:formatCode>#,##0_);[Red]\(#,##0\)</c:formatCode>
                <c:ptCount val="18"/>
                <c:pt idx="0">
                  <c:v>1242</c:v>
                </c:pt>
                <c:pt idx="1">
                  <c:v>1497</c:v>
                </c:pt>
                <c:pt idx="2">
                  <c:v>1672</c:v>
                </c:pt>
                <c:pt idx="3">
                  <c:v>1779</c:v>
                </c:pt>
                <c:pt idx="4">
                  <c:v>1716</c:v>
                </c:pt>
                <c:pt idx="5">
                  <c:v>1577</c:v>
                </c:pt>
                <c:pt idx="6">
                  <c:v>1570</c:v>
                </c:pt>
                <c:pt idx="7">
                  <c:v>1920</c:v>
                </c:pt>
                <c:pt idx="8">
                  <c:v>2150</c:v>
                </c:pt>
                <c:pt idx="9">
                  <c:v>2466</c:v>
                </c:pt>
                <c:pt idx="10">
                  <c:v>2555</c:v>
                </c:pt>
                <c:pt idx="11">
                  <c:v>2081</c:v>
                </c:pt>
                <c:pt idx="12">
                  <c:v>2006</c:v>
                </c:pt>
                <c:pt idx="13">
                  <c:v>2009</c:v>
                </c:pt>
                <c:pt idx="14">
                  <c:v>2405</c:v>
                </c:pt>
                <c:pt idx="15">
                  <c:v>2215</c:v>
                </c:pt>
                <c:pt idx="16">
                  <c:v>1722</c:v>
                </c:pt>
                <c:pt idx="17">
                  <c:v>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9D-45AD-B99B-AEF16238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5690688"/>
        <c:axId val="365695176"/>
      </c:barChart>
      <c:catAx>
        <c:axId val="3656406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9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690304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40616"/>
        <c:crosses val="autoZero"/>
        <c:crossBetween val="between"/>
        <c:majorUnit val="1000"/>
        <c:minorUnit val="100"/>
      </c:valAx>
      <c:catAx>
        <c:axId val="365690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5695176"/>
        <c:crosses val="autoZero"/>
        <c:auto val="1"/>
        <c:lblAlgn val="ctr"/>
        <c:lblOffset val="100"/>
        <c:noMultiLvlLbl val="0"/>
      </c:catAx>
      <c:valAx>
        <c:axId val="365695176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90688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9860237750001526"/>
          <c:y val="7.7227722772277227E-2"/>
          <c:w val="0.19580468525350414"/>
          <c:h val="3.9603960396039598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'H27.4.1'!$A$40:$A$57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29A4-4FAF-9F7F-E3734FCA309A}"/>
            </c:ext>
          </c:extLst>
        </c:ser>
        <c:ser>
          <c:idx val="1"/>
          <c:order val="1"/>
          <c:tx>
            <c:strRef>
              <c:f>'H27.4.1'!$C$39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'H27.4.1'!$A$40:$A$57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'H27.4.1'!$C$40:$C$57</c:f>
              <c:numCache>
                <c:formatCode>#,##0_);[Red]\(#,##0\)</c:formatCode>
                <c:ptCount val="18"/>
                <c:pt idx="0">
                  <c:v>1667</c:v>
                </c:pt>
                <c:pt idx="1">
                  <c:v>1790</c:v>
                </c:pt>
                <c:pt idx="2">
                  <c:v>1827</c:v>
                </c:pt>
                <c:pt idx="3">
                  <c:v>1831</c:v>
                </c:pt>
                <c:pt idx="4">
                  <c:v>1584</c:v>
                </c:pt>
                <c:pt idx="5">
                  <c:v>1728</c:v>
                </c:pt>
                <c:pt idx="6">
                  <c:v>2072</c:v>
                </c:pt>
                <c:pt idx="7">
                  <c:v>2411</c:v>
                </c:pt>
                <c:pt idx="8">
                  <c:v>2767</c:v>
                </c:pt>
                <c:pt idx="9">
                  <c:v>2171</c:v>
                </c:pt>
                <c:pt idx="10">
                  <c:v>1982</c:v>
                </c:pt>
                <c:pt idx="11">
                  <c:v>1897</c:v>
                </c:pt>
                <c:pt idx="12">
                  <c:v>2162</c:v>
                </c:pt>
                <c:pt idx="13">
                  <c:v>2399</c:v>
                </c:pt>
                <c:pt idx="14">
                  <c:v>1953</c:v>
                </c:pt>
                <c:pt idx="15">
                  <c:v>1343</c:v>
                </c:pt>
                <c:pt idx="16">
                  <c:v>1046</c:v>
                </c:pt>
                <c:pt idx="17">
                  <c:v>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4-4FAF-9F7F-E3734FCA3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6304000"/>
        <c:axId val="366304392"/>
      </c:barChart>
      <c:barChart>
        <c:barDir val="bar"/>
        <c:grouping val="clustered"/>
        <c:varyColors val="0"/>
        <c:ser>
          <c:idx val="2"/>
          <c:order val="2"/>
          <c:tx>
            <c:strRef>
              <c:f>'H27.4.1'!$D$39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9A4-4FAF-9F7F-E3734FCA309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9A4-4FAF-9F7F-E3734FCA309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9A4-4FAF-9F7F-E3734FCA309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9A4-4FAF-9F7F-E3734FCA309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9A4-4FAF-9F7F-E3734FCA309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9A4-4FAF-9F7F-E3734FCA309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9A4-4FAF-9F7F-E3734FCA309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9A4-4FAF-9F7F-E3734FCA309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9A4-4FAF-9F7F-E3734FCA309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9A4-4FAF-9F7F-E3734FCA309A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9A4-4FAF-9F7F-E3734FCA309A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9A4-4FAF-9F7F-E3734FCA309A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9A4-4FAF-9F7F-E3734FCA309A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9A4-4FAF-9F7F-E3734FCA309A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9A4-4FAF-9F7F-E3734FCA309A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29A4-4FAF-9F7F-E3734FCA309A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29A4-4FAF-9F7F-E3734FCA309A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9A4-4FAF-9F7F-E3734FCA309A}"/>
                </c:ext>
              </c:extLst>
            </c:dLbl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'H27.4.1'!$A$40:$A$57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'H27.4.1'!$D$40:$D$57</c:f>
              <c:numCache>
                <c:formatCode>#,##0_);[Red]\(#,##0\)</c:formatCode>
                <c:ptCount val="18"/>
                <c:pt idx="0">
                  <c:v>1598</c:v>
                </c:pt>
                <c:pt idx="1">
                  <c:v>1681</c:v>
                </c:pt>
                <c:pt idx="2">
                  <c:v>1855</c:v>
                </c:pt>
                <c:pt idx="3">
                  <c:v>1756</c:v>
                </c:pt>
                <c:pt idx="4">
                  <c:v>1518</c:v>
                </c:pt>
                <c:pt idx="5">
                  <c:v>1715</c:v>
                </c:pt>
                <c:pt idx="6">
                  <c:v>2014</c:v>
                </c:pt>
                <c:pt idx="7">
                  <c:v>2369</c:v>
                </c:pt>
                <c:pt idx="8">
                  <c:v>2631</c:v>
                </c:pt>
                <c:pt idx="9">
                  <c:v>2157</c:v>
                </c:pt>
                <c:pt idx="10">
                  <c:v>2031</c:v>
                </c:pt>
                <c:pt idx="11">
                  <c:v>1987</c:v>
                </c:pt>
                <c:pt idx="12">
                  <c:v>2301</c:v>
                </c:pt>
                <c:pt idx="13">
                  <c:v>2622</c:v>
                </c:pt>
                <c:pt idx="14">
                  <c:v>2037</c:v>
                </c:pt>
                <c:pt idx="15">
                  <c:v>1757</c:v>
                </c:pt>
                <c:pt idx="16">
                  <c:v>1458</c:v>
                </c:pt>
                <c:pt idx="17">
                  <c:v>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9A4-4FAF-9F7F-E3734FCA3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6302824"/>
        <c:axId val="366300472"/>
      </c:barChart>
      <c:catAx>
        <c:axId val="36630400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4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304392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4000"/>
        <c:crosses val="autoZero"/>
        <c:crossBetween val="between"/>
        <c:majorUnit val="1000"/>
        <c:minorUnit val="100"/>
      </c:valAx>
      <c:catAx>
        <c:axId val="366302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6300472"/>
        <c:crosses val="autoZero"/>
        <c:auto val="1"/>
        <c:lblAlgn val="ctr"/>
        <c:lblOffset val="100"/>
        <c:noMultiLvlLbl val="0"/>
      </c:catAx>
      <c:valAx>
        <c:axId val="366300472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2824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39860237750001526"/>
          <c:y val="7.7227722772277227E-2"/>
          <c:w val="0.5944070627535194"/>
          <c:h val="0.1168316831683168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'H26.4.1'!$A$40:$A$57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B69A-427D-84D2-4E702EBDF691}"/>
            </c:ext>
          </c:extLst>
        </c:ser>
        <c:ser>
          <c:idx val="1"/>
          <c:order val="1"/>
          <c:tx>
            <c:strRef>
              <c:f>'H26.4.1'!$C$39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'H26.4.1'!$A$40:$A$57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'H26.4.1'!$C$40:$C$57</c:f>
              <c:numCache>
                <c:formatCode>#,##0_);[Red]\(#,##0\)</c:formatCode>
                <c:ptCount val="18"/>
                <c:pt idx="0">
                  <c:v>1690</c:v>
                </c:pt>
                <c:pt idx="1">
                  <c:v>1794</c:v>
                </c:pt>
                <c:pt idx="2">
                  <c:v>1864</c:v>
                </c:pt>
                <c:pt idx="3">
                  <c:v>1789</c:v>
                </c:pt>
                <c:pt idx="4">
                  <c:v>1577</c:v>
                </c:pt>
                <c:pt idx="5">
                  <c:v>1812</c:v>
                </c:pt>
                <c:pt idx="6">
                  <c:v>2042</c:v>
                </c:pt>
                <c:pt idx="7">
                  <c:v>2562</c:v>
                </c:pt>
                <c:pt idx="8">
                  <c:v>2684</c:v>
                </c:pt>
                <c:pt idx="9">
                  <c:v>2112</c:v>
                </c:pt>
                <c:pt idx="10">
                  <c:v>1942</c:v>
                </c:pt>
                <c:pt idx="11">
                  <c:v>1920</c:v>
                </c:pt>
                <c:pt idx="12">
                  <c:v>2320</c:v>
                </c:pt>
                <c:pt idx="13">
                  <c:v>2240</c:v>
                </c:pt>
                <c:pt idx="14">
                  <c:v>1922</c:v>
                </c:pt>
                <c:pt idx="15">
                  <c:v>1321</c:v>
                </c:pt>
                <c:pt idx="16">
                  <c:v>1022</c:v>
                </c:pt>
                <c:pt idx="17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A-427D-84D2-4E702EBDF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6300864"/>
        <c:axId val="366304784"/>
      </c:barChart>
      <c:barChart>
        <c:barDir val="bar"/>
        <c:grouping val="clustered"/>
        <c:varyColors val="0"/>
        <c:ser>
          <c:idx val="2"/>
          <c:order val="2"/>
          <c:tx>
            <c:strRef>
              <c:f>'H26.4.1'!$D$39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69A-427D-84D2-4E702EBDF69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69A-427D-84D2-4E702EBDF69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69A-427D-84D2-4E702EBDF69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69A-427D-84D2-4E702EBDF69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69A-427D-84D2-4E702EBDF69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69A-427D-84D2-4E702EBDF69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69A-427D-84D2-4E702EBDF69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69A-427D-84D2-4E702EBDF69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69A-427D-84D2-4E702EBDF69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69A-427D-84D2-4E702EBDF691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69A-427D-84D2-4E702EBDF691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69A-427D-84D2-4E702EBDF691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69A-427D-84D2-4E702EBDF691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69A-427D-84D2-4E702EBDF691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69A-427D-84D2-4E702EBDF691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69A-427D-84D2-4E702EBDF691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69A-427D-84D2-4E702EBDF691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69A-427D-84D2-4E702EBDF691}"/>
                </c:ext>
              </c:extLst>
            </c:dLbl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'H26.4.1'!$A$40:$A$57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'H26.4.1'!$D$40:$D$57</c:f>
              <c:numCache>
                <c:formatCode>#,##0_);[Red]\(#,##0\)</c:formatCode>
                <c:ptCount val="18"/>
                <c:pt idx="0">
                  <c:v>1623</c:v>
                </c:pt>
                <c:pt idx="1">
                  <c:v>1730</c:v>
                </c:pt>
                <c:pt idx="2">
                  <c:v>1878</c:v>
                </c:pt>
                <c:pt idx="3">
                  <c:v>1731</c:v>
                </c:pt>
                <c:pt idx="4">
                  <c:v>1517</c:v>
                </c:pt>
                <c:pt idx="5">
                  <c:v>1801</c:v>
                </c:pt>
                <c:pt idx="6">
                  <c:v>2078</c:v>
                </c:pt>
                <c:pt idx="7">
                  <c:v>2441</c:v>
                </c:pt>
                <c:pt idx="8">
                  <c:v>2558</c:v>
                </c:pt>
                <c:pt idx="9">
                  <c:v>2070</c:v>
                </c:pt>
                <c:pt idx="10">
                  <c:v>2031</c:v>
                </c:pt>
                <c:pt idx="11">
                  <c:v>2020</c:v>
                </c:pt>
                <c:pt idx="12">
                  <c:v>2502</c:v>
                </c:pt>
                <c:pt idx="13">
                  <c:v>2390</c:v>
                </c:pt>
                <c:pt idx="14">
                  <c:v>2033</c:v>
                </c:pt>
                <c:pt idx="15">
                  <c:v>1749</c:v>
                </c:pt>
                <c:pt idx="16">
                  <c:v>1417</c:v>
                </c:pt>
                <c:pt idx="17">
                  <c:v>1850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69A-427D-84D2-4E702EBDF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6302040"/>
        <c:axId val="366301256"/>
      </c:barChart>
      <c:catAx>
        <c:axId val="36630086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304784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0864"/>
        <c:crosses val="autoZero"/>
        <c:crossBetween val="between"/>
        <c:majorUnit val="1000"/>
        <c:minorUnit val="100"/>
      </c:valAx>
      <c:catAx>
        <c:axId val="366302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6301256"/>
        <c:crosses val="autoZero"/>
        <c:auto val="1"/>
        <c:lblAlgn val="ctr"/>
        <c:lblOffset val="100"/>
        <c:noMultiLvlLbl val="0"/>
      </c:catAx>
      <c:valAx>
        <c:axId val="366301256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2040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39860237750001526"/>
          <c:y val="7.7227722772277227E-2"/>
          <c:w val="0.5944070627535194"/>
          <c:h val="0.1168316831683168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'H25.4.1'!$A$40:$A$57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'H25.4.1'!$B$40:$B$57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257D-4461-B643-68835F15952E}"/>
            </c:ext>
          </c:extLst>
        </c:ser>
        <c:ser>
          <c:idx val="1"/>
          <c:order val="1"/>
          <c:tx>
            <c:strRef>
              <c:f>'H25.4.1'!$C$39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'H25.4.1'!$A$40:$A$57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'H25.4.1'!$C$40:$C$57</c:f>
              <c:numCache>
                <c:formatCode>#,##0_);[Red]\(#,##0\)</c:formatCode>
                <c:ptCount val="18"/>
                <c:pt idx="0">
                  <c:v>1714</c:v>
                </c:pt>
                <c:pt idx="1">
                  <c:v>1802</c:v>
                </c:pt>
                <c:pt idx="2">
                  <c:v>1925</c:v>
                </c:pt>
                <c:pt idx="3">
                  <c:v>1750</c:v>
                </c:pt>
                <c:pt idx="4">
                  <c:v>1602</c:v>
                </c:pt>
                <c:pt idx="5">
                  <c:v>1840</c:v>
                </c:pt>
                <c:pt idx="6">
                  <c:v>2128</c:v>
                </c:pt>
                <c:pt idx="7">
                  <c:v>2660</c:v>
                </c:pt>
                <c:pt idx="8">
                  <c:v>2583</c:v>
                </c:pt>
                <c:pt idx="9">
                  <c:v>2050</c:v>
                </c:pt>
                <c:pt idx="10">
                  <c:v>1945</c:v>
                </c:pt>
                <c:pt idx="11">
                  <c:v>1915</c:v>
                </c:pt>
                <c:pt idx="12">
                  <c:v>2581</c:v>
                </c:pt>
                <c:pt idx="13">
                  <c:v>2078</c:v>
                </c:pt>
                <c:pt idx="14">
                  <c:v>1769</c:v>
                </c:pt>
                <c:pt idx="15">
                  <c:v>1360</c:v>
                </c:pt>
                <c:pt idx="16">
                  <c:v>1001</c:v>
                </c:pt>
                <c:pt idx="17">
                  <c:v>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D-4461-B643-68835F159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7485768"/>
        <c:axId val="367486160"/>
      </c:barChart>
      <c:barChart>
        <c:barDir val="bar"/>
        <c:grouping val="clustered"/>
        <c:varyColors val="0"/>
        <c:ser>
          <c:idx val="2"/>
          <c:order val="2"/>
          <c:tx>
            <c:strRef>
              <c:f>'H25.4.1'!$D$39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57D-4461-B643-68835F15952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57D-4461-B643-68835F15952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57D-4461-B643-68835F15952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57D-4461-B643-68835F15952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57D-4461-B643-68835F15952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57D-4461-B643-68835F15952E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57D-4461-B643-68835F15952E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57D-4461-B643-68835F15952E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57D-4461-B643-68835F15952E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57D-4461-B643-68835F15952E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57D-4461-B643-68835F15952E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57D-4461-B643-68835F15952E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57D-4461-B643-68835F15952E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57D-4461-B643-68835F15952E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57D-4461-B643-68835F15952E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257D-4461-B643-68835F15952E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257D-4461-B643-68835F15952E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57D-4461-B643-68835F15952E}"/>
                </c:ext>
              </c:extLst>
            </c:dLbl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'H25.4.1'!$A$40:$A$57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'H25.4.1'!$D$40:$D$57</c:f>
              <c:numCache>
                <c:formatCode>#,##0_);[Red]\(#,##0\)</c:formatCode>
                <c:ptCount val="18"/>
                <c:pt idx="0">
                  <c:v>1681</c:v>
                </c:pt>
                <c:pt idx="1">
                  <c:v>1731</c:v>
                </c:pt>
                <c:pt idx="2">
                  <c:v>1829</c:v>
                </c:pt>
                <c:pt idx="3">
                  <c:v>1718</c:v>
                </c:pt>
                <c:pt idx="4">
                  <c:v>1640</c:v>
                </c:pt>
                <c:pt idx="5">
                  <c:v>1830</c:v>
                </c:pt>
                <c:pt idx="6">
                  <c:v>2111</c:v>
                </c:pt>
                <c:pt idx="7">
                  <c:v>2551</c:v>
                </c:pt>
                <c:pt idx="8">
                  <c:v>2485</c:v>
                </c:pt>
                <c:pt idx="9">
                  <c:v>2045</c:v>
                </c:pt>
                <c:pt idx="10">
                  <c:v>2023</c:v>
                </c:pt>
                <c:pt idx="11">
                  <c:v>1988</c:v>
                </c:pt>
                <c:pt idx="12">
                  <c:v>2774</c:v>
                </c:pt>
                <c:pt idx="13">
                  <c:v>2157</c:v>
                </c:pt>
                <c:pt idx="14">
                  <c:v>1949</c:v>
                </c:pt>
                <c:pt idx="15">
                  <c:v>1788</c:v>
                </c:pt>
                <c:pt idx="16">
                  <c:v>1389</c:v>
                </c:pt>
                <c:pt idx="17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57D-4461-B643-68835F159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7488120"/>
        <c:axId val="367488512"/>
      </c:barChart>
      <c:catAx>
        <c:axId val="3674857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748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486160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7485768"/>
        <c:crosses val="autoZero"/>
        <c:crossBetween val="between"/>
        <c:majorUnit val="1000"/>
        <c:minorUnit val="100"/>
      </c:valAx>
      <c:catAx>
        <c:axId val="367488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7488512"/>
        <c:crosses val="autoZero"/>
        <c:auto val="1"/>
        <c:lblAlgn val="ctr"/>
        <c:lblOffset val="100"/>
        <c:noMultiLvlLbl val="0"/>
      </c:catAx>
      <c:valAx>
        <c:axId val="367488512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7488120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39860237750001526"/>
          <c:y val="7.7227722772277227E-2"/>
          <c:w val="0.5944070627535194"/>
          <c:h val="0.1168316831683168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'H24.4.1'!$A$49:$A$66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'H24.4.1'!$B$49:$B$66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C5F3-48AC-9984-5AD0E055DAB1}"/>
            </c:ext>
          </c:extLst>
        </c:ser>
        <c:ser>
          <c:idx val="1"/>
          <c:order val="1"/>
          <c:tx>
            <c:strRef>
              <c:f>'H24.4.1'!$C$48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'H24.4.1'!$A$49:$A$66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'H24.4.1'!$C$49:$C$66</c:f>
              <c:numCache>
                <c:formatCode>#,##0_);[Red]\(#,##0\)</c:formatCode>
                <c:ptCount val="18"/>
                <c:pt idx="0">
                  <c:v>1704</c:v>
                </c:pt>
                <c:pt idx="1">
                  <c:v>1857</c:v>
                </c:pt>
                <c:pt idx="2">
                  <c:v>1894</c:v>
                </c:pt>
                <c:pt idx="3">
                  <c:v>1754</c:v>
                </c:pt>
                <c:pt idx="4">
                  <c:v>1666</c:v>
                </c:pt>
                <c:pt idx="5">
                  <c:v>1823</c:v>
                </c:pt>
                <c:pt idx="6">
                  <c:v>2233</c:v>
                </c:pt>
                <c:pt idx="7">
                  <c:v>2715</c:v>
                </c:pt>
                <c:pt idx="8">
                  <c:v>2498</c:v>
                </c:pt>
                <c:pt idx="9">
                  <c:v>1926</c:v>
                </c:pt>
                <c:pt idx="10">
                  <c:v>1908</c:v>
                </c:pt>
                <c:pt idx="11">
                  <c:v>1990</c:v>
                </c:pt>
                <c:pt idx="12">
                  <c:v>2748</c:v>
                </c:pt>
                <c:pt idx="13">
                  <c:v>2004</c:v>
                </c:pt>
                <c:pt idx="14">
                  <c:v>1665</c:v>
                </c:pt>
                <c:pt idx="15">
                  <c:v>1342</c:v>
                </c:pt>
                <c:pt idx="16">
                  <c:v>977</c:v>
                </c:pt>
                <c:pt idx="17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3-48AC-9984-5AD0E055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7488904"/>
        <c:axId val="367487336"/>
      </c:barChart>
      <c:barChart>
        <c:barDir val="bar"/>
        <c:grouping val="clustered"/>
        <c:varyColors val="0"/>
        <c:ser>
          <c:idx val="2"/>
          <c:order val="2"/>
          <c:tx>
            <c:strRef>
              <c:f>'H24.4.1'!$D$48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5F3-48AC-9984-5AD0E055DAB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5F3-48AC-9984-5AD0E055DAB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5F3-48AC-9984-5AD0E055DAB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5F3-48AC-9984-5AD0E055DAB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5F3-48AC-9984-5AD0E055DAB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5F3-48AC-9984-5AD0E055DAB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5F3-48AC-9984-5AD0E055DAB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5F3-48AC-9984-5AD0E055DAB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5F3-48AC-9984-5AD0E055DAB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5F3-48AC-9984-5AD0E055DAB1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5F3-48AC-9984-5AD0E055DAB1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5F3-48AC-9984-5AD0E055DAB1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5F3-48AC-9984-5AD0E055DAB1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5F3-48AC-9984-5AD0E055DAB1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5F3-48AC-9984-5AD0E055DAB1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5F3-48AC-9984-5AD0E055DAB1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5F3-48AC-9984-5AD0E055DAB1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5F3-48AC-9984-5AD0E055DAB1}"/>
                </c:ext>
              </c:extLst>
            </c:dLbl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'H24.4.1'!$A$49:$A$66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'H24.4.1'!$D$49:$D$66</c:f>
              <c:numCache>
                <c:formatCode>#,##0_);[Red]\(#,##0\)</c:formatCode>
                <c:ptCount val="18"/>
                <c:pt idx="0">
                  <c:v>1702</c:v>
                </c:pt>
                <c:pt idx="1">
                  <c:v>1726</c:v>
                </c:pt>
                <c:pt idx="2">
                  <c:v>1793</c:v>
                </c:pt>
                <c:pt idx="3">
                  <c:v>1733</c:v>
                </c:pt>
                <c:pt idx="4">
                  <c:v>1681</c:v>
                </c:pt>
                <c:pt idx="5">
                  <c:v>1869</c:v>
                </c:pt>
                <c:pt idx="6">
                  <c:v>2154</c:v>
                </c:pt>
                <c:pt idx="7">
                  <c:v>2632</c:v>
                </c:pt>
                <c:pt idx="8">
                  <c:v>2393</c:v>
                </c:pt>
                <c:pt idx="9">
                  <c:v>1992</c:v>
                </c:pt>
                <c:pt idx="10">
                  <c:v>1999</c:v>
                </c:pt>
                <c:pt idx="11">
                  <c:v>2068</c:v>
                </c:pt>
                <c:pt idx="12">
                  <c:v>2998</c:v>
                </c:pt>
                <c:pt idx="13">
                  <c:v>1942</c:v>
                </c:pt>
                <c:pt idx="14">
                  <c:v>1931</c:v>
                </c:pt>
                <c:pt idx="15">
                  <c:v>1748</c:v>
                </c:pt>
                <c:pt idx="16">
                  <c:v>1371</c:v>
                </c:pt>
                <c:pt idx="17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5F3-48AC-9984-5AD0E055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7489296"/>
        <c:axId val="367485376"/>
      </c:barChart>
      <c:catAx>
        <c:axId val="3674889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7487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487336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7488904"/>
        <c:crosses val="autoZero"/>
        <c:crossBetween val="between"/>
        <c:majorUnit val="1000"/>
        <c:minorUnit val="100"/>
      </c:valAx>
      <c:catAx>
        <c:axId val="367489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7485376"/>
        <c:crosses val="autoZero"/>
        <c:auto val="1"/>
        <c:lblAlgn val="ctr"/>
        <c:lblOffset val="100"/>
        <c:noMultiLvlLbl val="0"/>
      </c:catAx>
      <c:valAx>
        <c:axId val="367485376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7489296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39860237750001526"/>
          <c:y val="7.7227722772277227E-2"/>
          <c:w val="0.5944070627535194"/>
          <c:h val="0.1168316831683168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80A5-4CEC-A9E2-DDBD513F012B}"/>
            </c:ext>
          </c:extLst>
        </c:ser>
        <c:ser>
          <c:idx val="1"/>
          <c:order val="1"/>
          <c:tx>
            <c:strRef>
              <c:f>'R5.4.1'!$C$39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'R5.4.1'!$C$40:$C$57</c:f>
              <c:numCache>
                <c:formatCode>#,##0_);[Red]\(#,##0\)</c:formatCode>
                <c:ptCount val="18"/>
                <c:pt idx="0">
                  <c:v>1364</c:v>
                </c:pt>
                <c:pt idx="1">
                  <c:v>1597</c:v>
                </c:pt>
                <c:pt idx="2">
                  <c:v>1796</c:v>
                </c:pt>
                <c:pt idx="3">
                  <c:v>1796</c:v>
                </c:pt>
                <c:pt idx="4">
                  <c:v>1789</c:v>
                </c:pt>
                <c:pt idx="5">
                  <c:v>1673</c:v>
                </c:pt>
                <c:pt idx="6">
                  <c:v>1778</c:v>
                </c:pt>
                <c:pt idx="7">
                  <c:v>2054</c:v>
                </c:pt>
                <c:pt idx="8">
                  <c:v>2238</c:v>
                </c:pt>
                <c:pt idx="9">
                  <c:v>2708</c:v>
                </c:pt>
                <c:pt idx="10">
                  <c:v>2594</c:v>
                </c:pt>
                <c:pt idx="11">
                  <c:v>2057</c:v>
                </c:pt>
                <c:pt idx="12">
                  <c:v>1881</c:v>
                </c:pt>
                <c:pt idx="13">
                  <c:v>1821</c:v>
                </c:pt>
                <c:pt idx="14">
                  <c:v>2334</c:v>
                </c:pt>
                <c:pt idx="15">
                  <c:v>1700</c:v>
                </c:pt>
                <c:pt idx="16">
                  <c:v>1243</c:v>
                </c:pt>
                <c:pt idx="17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5-4CEC-A9E2-DDBD513F0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5640616"/>
        <c:axId val="365690304"/>
      </c:barChart>
      <c:barChart>
        <c:barDir val="bar"/>
        <c:grouping val="clustered"/>
        <c:varyColors val="0"/>
        <c:ser>
          <c:idx val="2"/>
          <c:order val="2"/>
          <c:tx>
            <c:strRef>
              <c:f>'R5.4.1'!$D$39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'R5.4.1'!$D$40:$D$57</c:f>
              <c:numCache>
                <c:formatCode>#,##0_);[Red]\(#,##0\)</c:formatCode>
                <c:ptCount val="18"/>
                <c:pt idx="0">
                  <c:v>1332</c:v>
                </c:pt>
                <c:pt idx="1">
                  <c:v>1471</c:v>
                </c:pt>
                <c:pt idx="2">
                  <c:v>1736</c:v>
                </c:pt>
                <c:pt idx="3">
                  <c:v>1788</c:v>
                </c:pt>
                <c:pt idx="4">
                  <c:v>1726</c:v>
                </c:pt>
                <c:pt idx="5">
                  <c:v>1583</c:v>
                </c:pt>
                <c:pt idx="6">
                  <c:v>1656</c:v>
                </c:pt>
                <c:pt idx="7">
                  <c:v>1951</c:v>
                </c:pt>
                <c:pt idx="8">
                  <c:v>2176</c:v>
                </c:pt>
                <c:pt idx="9">
                  <c:v>2568</c:v>
                </c:pt>
                <c:pt idx="10">
                  <c:v>2506</c:v>
                </c:pt>
                <c:pt idx="11">
                  <c:v>2047</c:v>
                </c:pt>
                <c:pt idx="12">
                  <c:v>1987</c:v>
                </c:pt>
                <c:pt idx="13">
                  <c:v>1981</c:v>
                </c:pt>
                <c:pt idx="14">
                  <c:v>2654</c:v>
                </c:pt>
                <c:pt idx="15">
                  <c:v>2009</c:v>
                </c:pt>
                <c:pt idx="16">
                  <c:v>1644</c:v>
                </c:pt>
                <c:pt idx="17">
                  <c:v>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5-4CEC-A9E2-DDBD513F0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5690688"/>
        <c:axId val="365695176"/>
      </c:barChart>
      <c:catAx>
        <c:axId val="3656406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9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690304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40616"/>
        <c:crosses val="autoZero"/>
        <c:crossBetween val="between"/>
        <c:majorUnit val="1000"/>
        <c:minorUnit val="100"/>
      </c:valAx>
      <c:catAx>
        <c:axId val="365690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5695176"/>
        <c:crosses val="autoZero"/>
        <c:auto val="1"/>
        <c:lblAlgn val="ctr"/>
        <c:lblOffset val="100"/>
        <c:noMultiLvlLbl val="0"/>
      </c:catAx>
      <c:valAx>
        <c:axId val="365695176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90688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9860237750001526"/>
          <c:y val="7.7227722772277227E-2"/>
          <c:w val="0.19580468525350414"/>
          <c:h val="3.9603960396039598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6AB7-41C7-9C83-20AF82E87226}"/>
            </c:ext>
          </c:extLst>
        </c:ser>
        <c:ser>
          <c:idx val="1"/>
          <c:order val="1"/>
          <c:tx>
            <c:strRef>
              <c:f>'R4.4.1'!$C$39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'R4.4.1'!$C$40:$C$57</c:f>
              <c:numCache>
                <c:formatCode>#,##0_);[Red]\(#,##0\)</c:formatCode>
                <c:ptCount val="18"/>
                <c:pt idx="0">
                  <c:v>1422</c:v>
                </c:pt>
                <c:pt idx="1">
                  <c:v>1641</c:v>
                </c:pt>
                <c:pt idx="2">
                  <c:v>1792</c:v>
                </c:pt>
                <c:pt idx="3">
                  <c:v>1837</c:v>
                </c:pt>
                <c:pt idx="4">
                  <c:v>1761</c:v>
                </c:pt>
                <c:pt idx="5">
                  <c:v>1716</c:v>
                </c:pt>
                <c:pt idx="6">
                  <c:v>1809</c:v>
                </c:pt>
                <c:pt idx="7">
                  <c:v>2096</c:v>
                </c:pt>
                <c:pt idx="8">
                  <c:v>2358</c:v>
                </c:pt>
                <c:pt idx="9">
                  <c:v>2812</c:v>
                </c:pt>
                <c:pt idx="10">
                  <c:v>2547</c:v>
                </c:pt>
                <c:pt idx="11">
                  <c:v>1964</c:v>
                </c:pt>
                <c:pt idx="12">
                  <c:v>1857</c:v>
                </c:pt>
                <c:pt idx="13">
                  <c:v>1893</c:v>
                </c:pt>
                <c:pt idx="14">
                  <c:v>2427</c:v>
                </c:pt>
                <c:pt idx="15">
                  <c:v>1668</c:v>
                </c:pt>
                <c:pt idx="16">
                  <c:v>1165</c:v>
                </c:pt>
                <c:pt idx="17">
                  <c:v>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7-41C7-9C83-20AF82E87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5640616"/>
        <c:axId val="365690304"/>
      </c:barChart>
      <c:barChart>
        <c:barDir val="bar"/>
        <c:grouping val="clustered"/>
        <c:varyColors val="0"/>
        <c:ser>
          <c:idx val="2"/>
          <c:order val="2"/>
          <c:tx>
            <c:strRef>
              <c:f>'R4.4.1'!$D$39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'R4.4.1'!$D$40:$D$57</c:f>
              <c:numCache>
                <c:formatCode>#,##0_);[Red]\(#,##0\)</c:formatCode>
                <c:ptCount val="18"/>
                <c:pt idx="0">
                  <c:v>1382</c:v>
                </c:pt>
                <c:pt idx="1">
                  <c:v>1524</c:v>
                </c:pt>
                <c:pt idx="2">
                  <c:v>1772</c:v>
                </c:pt>
                <c:pt idx="3">
                  <c:v>1775</c:v>
                </c:pt>
                <c:pt idx="4">
                  <c:v>1718</c:v>
                </c:pt>
                <c:pt idx="5">
                  <c:v>1615</c:v>
                </c:pt>
                <c:pt idx="6">
                  <c:v>1694</c:v>
                </c:pt>
                <c:pt idx="7">
                  <c:v>2062</c:v>
                </c:pt>
                <c:pt idx="8">
                  <c:v>2235</c:v>
                </c:pt>
                <c:pt idx="9">
                  <c:v>2662</c:v>
                </c:pt>
                <c:pt idx="10">
                  <c:v>2419</c:v>
                </c:pt>
                <c:pt idx="11">
                  <c:v>1988</c:v>
                </c:pt>
                <c:pt idx="12">
                  <c:v>1971</c:v>
                </c:pt>
                <c:pt idx="13">
                  <c:v>2024</c:v>
                </c:pt>
                <c:pt idx="14">
                  <c:v>2858</c:v>
                </c:pt>
                <c:pt idx="15">
                  <c:v>1808</c:v>
                </c:pt>
                <c:pt idx="16">
                  <c:v>1637</c:v>
                </c:pt>
                <c:pt idx="17">
                  <c:v>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B7-41C7-9C83-20AF82E87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5690688"/>
        <c:axId val="365695176"/>
      </c:barChart>
      <c:catAx>
        <c:axId val="3656406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9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690304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40616"/>
        <c:crosses val="autoZero"/>
        <c:crossBetween val="between"/>
        <c:majorUnit val="1000"/>
        <c:minorUnit val="100"/>
      </c:valAx>
      <c:catAx>
        <c:axId val="365690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5695176"/>
        <c:crosses val="autoZero"/>
        <c:auto val="1"/>
        <c:lblAlgn val="ctr"/>
        <c:lblOffset val="100"/>
        <c:noMultiLvlLbl val="0"/>
      </c:catAx>
      <c:valAx>
        <c:axId val="365695176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90688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9860237750001526"/>
          <c:y val="7.7227722772277227E-2"/>
          <c:w val="0.19580468525350414"/>
          <c:h val="3.9603960396039598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ABDB-4A53-97D1-735068DDD69C}"/>
            </c:ext>
          </c:extLst>
        </c:ser>
        <c:ser>
          <c:idx val="1"/>
          <c:order val="1"/>
          <c:tx>
            <c:strRef>
              <c:f>'R3.4.1'!$C$39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'R3.4.1'!$C$40:$C$57</c:f>
              <c:numCache>
                <c:formatCode>#,##0_);[Red]\(#,##0\)</c:formatCode>
                <c:ptCount val="18"/>
                <c:pt idx="0">
                  <c:v>1430</c:v>
                </c:pt>
                <c:pt idx="1">
                  <c:v>1663</c:v>
                </c:pt>
                <c:pt idx="2">
                  <c:v>1814</c:v>
                </c:pt>
                <c:pt idx="3">
                  <c:v>1861</c:v>
                </c:pt>
                <c:pt idx="4">
                  <c:v>1770</c:v>
                </c:pt>
                <c:pt idx="5">
                  <c:v>1715</c:v>
                </c:pt>
                <c:pt idx="6">
                  <c:v>1855</c:v>
                </c:pt>
                <c:pt idx="7">
                  <c:v>2130</c:v>
                </c:pt>
                <c:pt idx="8">
                  <c:v>2385</c:v>
                </c:pt>
                <c:pt idx="9">
                  <c:v>2847</c:v>
                </c:pt>
                <c:pt idx="10">
                  <c:v>2359</c:v>
                </c:pt>
                <c:pt idx="11">
                  <c:v>1970</c:v>
                </c:pt>
                <c:pt idx="12">
                  <c:v>1852</c:v>
                </c:pt>
                <c:pt idx="13">
                  <c:v>1961</c:v>
                </c:pt>
                <c:pt idx="14">
                  <c:v>2415</c:v>
                </c:pt>
                <c:pt idx="15">
                  <c:v>1679</c:v>
                </c:pt>
                <c:pt idx="16">
                  <c:v>1091</c:v>
                </c:pt>
                <c:pt idx="17">
                  <c:v>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DB-4A53-97D1-735068DD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5640616"/>
        <c:axId val="365690304"/>
      </c:barChart>
      <c:barChart>
        <c:barDir val="bar"/>
        <c:grouping val="clustered"/>
        <c:varyColors val="0"/>
        <c:ser>
          <c:idx val="2"/>
          <c:order val="2"/>
          <c:tx>
            <c:strRef>
              <c:f>'R3.4.1'!$D$39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'R3.4.1'!$D$40:$D$57</c:f>
              <c:numCache>
                <c:formatCode>#,##0_);[Red]\(#,##0\)</c:formatCode>
                <c:ptCount val="18"/>
                <c:pt idx="0">
                  <c:v>1406</c:v>
                </c:pt>
                <c:pt idx="1">
                  <c:v>1560</c:v>
                </c:pt>
                <c:pt idx="2">
                  <c:v>1751</c:v>
                </c:pt>
                <c:pt idx="3">
                  <c:v>1836</c:v>
                </c:pt>
                <c:pt idx="4">
                  <c:v>1724</c:v>
                </c:pt>
                <c:pt idx="5">
                  <c:v>1549</c:v>
                </c:pt>
                <c:pt idx="6">
                  <c:v>1765</c:v>
                </c:pt>
                <c:pt idx="7">
                  <c:v>2072</c:v>
                </c:pt>
                <c:pt idx="8">
                  <c:v>2305</c:v>
                </c:pt>
                <c:pt idx="9">
                  <c:v>2725</c:v>
                </c:pt>
                <c:pt idx="10">
                  <c:v>2251</c:v>
                </c:pt>
                <c:pt idx="11">
                  <c:v>2027</c:v>
                </c:pt>
                <c:pt idx="12">
                  <c:v>1943</c:v>
                </c:pt>
                <c:pt idx="13">
                  <c:v>2143</c:v>
                </c:pt>
                <c:pt idx="14">
                  <c:v>2796</c:v>
                </c:pt>
                <c:pt idx="15">
                  <c:v>1844</c:v>
                </c:pt>
                <c:pt idx="16">
                  <c:v>1540</c:v>
                </c:pt>
                <c:pt idx="17">
                  <c:v>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B-4A53-97D1-735068DD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5690688"/>
        <c:axId val="365695176"/>
      </c:barChart>
      <c:catAx>
        <c:axId val="3656406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9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690304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40616"/>
        <c:crosses val="autoZero"/>
        <c:crossBetween val="between"/>
        <c:majorUnit val="1000"/>
        <c:minorUnit val="100"/>
      </c:valAx>
      <c:catAx>
        <c:axId val="365690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5695176"/>
        <c:crosses val="autoZero"/>
        <c:auto val="1"/>
        <c:lblAlgn val="ctr"/>
        <c:lblOffset val="100"/>
        <c:noMultiLvlLbl val="0"/>
      </c:catAx>
      <c:valAx>
        <c:axId val="365695176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690688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9860237750001526"/>
          <c:y val="7.7227722772277227E-2"/>
          <c:w val="0.19580468525350414"/>
          <c:h val="3.9603960396039598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F081-4604-9CD7-7DDE70357AFC}"/>
            </c:ext>
          </c:extLst>
        </c:ser>
        <c:ser>
          <c:idx val="1"/>
          <c:order val="1"/>
          <c:tx>
            <c:strRef>
              <c:f>'R2.4.1'!$C$39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'R2.4.1'!$C$40:$C$57</c:f>
              <c:numCache>
                <c:formatCode>#,##0_);[Red]\(#,##0\)</c:formatCode>
                <c:ptCount val="18"/>
                <c:pt idx="0">
                  <c:v>1511</c:v>
                </c:pt>
                <c:pt idx="1">
                  <c:v>1714</c:v>
                </c:pt>
                <c:pt idx="2">
                  <c:v>1832</c:v>
                </c:pt>
                <c:pt idx="3">
                  <c:v>1851</c:v>
                </c:pt>
                <c:pt idx="4">
                  <c:v>1738</c:v>
                </c:pt>
                <c:pt idx="5">
                  <c:v>1651</c:v>
                </c:pt>
                <c:pt idx="6">
                  <c:v>1885</c:v>
                </c:pt>
                <c:pt idx="7">
                  <c:v>2129</c:v>
                </c:pt>
                <c:pt idx="8">
                  <c:v>2487</c:v>
                </c:pt>
                <c:pt idx="9">
                  <c:v>2823</c:v>
                </c:pt>
                <c:pt idx="10">
                  <c:v>2185</c:v>
                </c:pt>
                <c:pt idx="11">
                  <c:v>1992</c:v>
                </c:pt>
                <c:pt idx="12">
                  <c:v>1874</c:v>
                </c:pt>
                <c:pt idx="13">
                  <c:v>2092</c:v>
                </c:pt>
                <c:pt idx="14">
                  <c:v>2246</c:v>
                </c:pt>
                <c:pt idx="15">
                  <c:v>1733</c:v>
                </c:pt>
                <c:pt idx="16">
                  <c:v>1082</c:v>
                </c:pt>
                <c:pt idx="17">
                  <c:v>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1-4604-9CD7-7DDE70357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5797784"/>
        <c:axId val="365745200"/>
      </c:barChart>
      <c:barChart>
        <c:barDir val="bar"/>
        <c:grouping val="clustered"/>
        <c:varyColors val="0"/>
        <c:ser>
          <c:idx val="2"/>
          <c:order val="2"/>
          <c:tx>
            <c:strRef>
              <c:f>'R2.4.1'!$D$39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'R2.4.1'!$D$40:$D$57</c:f>
              <c:numCache>
                <c:formatCode>#,##0_);[Red]\(#,##0\)</c:formatCode>
                <c:ptCount val="18"/>
                <c:pt idx="0">
                  <c:v>1436</c:v>
                </c:pt>
                <c:pt idx="1">
                  <c:v>1645</c:v>
                </c:pt>
                <c:pt idx="2">
                  <c:v>1709</c:v>
                </c:pt>
                <c:pt idx="3">
                  <c:v>1894</c:v>
                </c:pt>
                <c:pt idx="4">
                  <c:v>1689</c:v>
                </c:pt>
                <c:pt idx="5">
                  <c:v>1502</c:v>
                </c:pt>
                <c:pt idx="6">
                  <c:v>1803</c:v>
                </c:pt>
                <c:pt idx="7">
                  <c:v>2093</c:v>
                </c:pt>
                <c:pt idx="8">
                  <c:v>2406</c:v>
                </c:pt>
                <c:pt idx="9">
                  <c:v>2671</c:v>
                </c:pt>
                <c:pt idx="10">
                  <c:v>2176</c:v>
                </c:pt>
                <c:pt idx="11">
                  <c:v>2028</c:v>
                </c:pt>
                <c:pt idx="12">
                  <c:v>1969</c:v>
                </c:pt>
                <c:pt idx="13">
                  <c:v>2264</c:v>
                </c:pt>
                <c:pt idx="14">
                  <c:v>2553</c:v>
                </c:pt>
                <c:pt idx="15">
                  <c:v>1944</c:v>
                </c:pt>
                <c:pt idx="16">
                  <c:v>1572</c:v>
                </c:pt>
                <c:pt idx="17">
                  <c:v>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81-4604-9CD7-7DDE70357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5745584"/>
        <c:axId val="365745968"/>
      </c:barChart>
      <c:catAx>
        <c:axId val="36579778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74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745200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797784"/>
        <c:crosses val="autoZero"/>
        <c:crossBetween val="between"/>
        <c:majorUnit val="1000"/>
        <c:minorUnit val="100"/>
      </c:valAx>
      <c:catAx>
        <c:axId val="365745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5745968"/>
        <c:crosses val="autoZero"/>
        <c:auto val="1"/>
        <c:lblAlgn val="ctr"/>
        <c:lblOffset val="100"/>
        <c:noMultiLvlLbl val="0"/>
      </c:catAx>
      <c:valAx>
        <c:axId val="365745968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745584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9860237750001526"/>
          <c:y val="7.7227722772277227E-2"/>
          <c:w val="0.19580468525350414"/>
          <c:h val="3.9603960396039598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66C0-4B4D-83B1-3EEE1D05142D}"/>
            </c:ext>
          </c:extLst>
        </c:ser>
        <c:ser>
          <c:idx val="1"/>
          <c:order val="1"/>
          <c:tx>
            <c:strRef>
              <c:f>'H31.4.1'!$C$39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'H31.4.1'!$C$40:$C$57</c:f>
              <c:numCache>
                <c:formatCode>#,##0_);[Red]\(#,##0\)</c:formatCode>
                <c:ptCount val="18"/>
                <c:pt idx="0">
                  <c:v>1497</c:v>
                </c:pt>
                <c:pt idx="1">
                  <c:v>1750</c:v>
                </c:pt>
                <c:pt idx="2">
                  <c:v>1818</c:v>
                </c:pt>
                <c:pt idx="3">
                  <c:v>1871</c:v>
                </c:pt>
                <c:pt idx="4">
                  <c:v>1715</c:v>
                </c:pt>
                <c:pt idx="5">
                  <c:v>1635</c:v>
                </c:pt>
                <c:pt idx="6">
                  <c:v>1969</c:v>
                </c:pt>
                <c:pt idx="7">
                  <c:v>2111</c:v>
                </c:pt>
                <c:pt idx="8">
                  <c:v>2625</c:v>
                </c:pt>
                <c:pt idx="9">
                  <c:v>2728</c:v>
                </c:pt>
                <c:pt idx="10">
                  <c:v>2143</c:v>
                </c:pt>
                <c:pt idx="11">
                  <c:v>1929</c:v>
                </c:pt>
                <c:pt idx="12">
                  <c:v>1892</c:v>
                </c:pt>
                <c:pt idx="13">
                  <c:v>2242</c:v>
                </c:pt>
                <c:pt idx="14">
                  <c:v>2084</c:v>
                </c:pt>
                <c:pt idx="15">
                  <c:v>1717</c:v>
                </c:pt>
                <c:pt idx="16">
                  <c:v>1068</c:v>
                </c:pt>
                <c:pt idx="17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0-4B4D-83B1-3EEE1D05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5910584"/>
        <c:axId val="365910968"/>
      </c:barChart>
      <c:barChart>
        <c:barDir val="bar"/>
        <c:grouping val="clustered"/>
        <c:varyColors val="0"/>
        <c:ser>
          <c:idx val="2"/>
          <c:order val="2"/>
          <c:tx>
            <c:strRef>
              <c:f>'H31.4.1'!$D$39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'H31.4.1'!$D$40:$D$57</c:f>
              <c:numCache>
                <c:formatCode>#,##0_);[Red]\(#,##0\)</c:formatCode>
                <c:ptCount val="18"/>
                <c:pt idx="0">
                  <c:v>1484</c:v>
                </c:pt>
                <c:pt idx="1">
                  <c:v>1644</c:v>
                </c:pt>
                <c:pt idx="2">
                  <c:v>1753</c:v>
                </c:pt>
                <c:pt idx="3">
                  <c:v>1913</c:v>
                </c:pt>
                <c:pt idx="4">
                  <c:v>1645</c:v>
                </c:pt>
                <c:pt idx="5">
                  <c:v>1506</c:v>
                </c:pt>
                <c:pt idx="6">
                  <c:v>1884</c:v>
                </c:pt>
                <c:pt idx="7">
                  <c:v>2123</c:v>
                </c:pt>
                <c:pt idx="8">
                  <c:v>2500</c:v>
                </c:pt>
                <c:pt idx="9">
                  <c:v>2585</c:v>
                </c:pt>
                <c:pt idx="10">
                  <c:v>2095</c:v>
                </c:pt>
                <c:pt idx="11">
                  <c:v>2029</c:v>
                </c:pt>
                <c:pt idx="12">
                  <c:v>2017</c:v>
                </c:pt>
                <c:pt idx="13">
                  <c:v>2478</c:v>
                </c:pt>
                <c:pt idx="14">
                  <c:v>2320</c:v>
                </c:pt>
                <c:pt idx="15">
                  <c:v>1935</c:v>
                </c:pt>
                <c:pt idx="16">
                  <c:v>1569</c:v>
                </c:pt>
                <c:pt idx="17">
                  <c:v>2115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0-4B4D-83B1-3EEE1D05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5962432"/>
        <c:axId val="365962824"/>
      </c:barChart>
      <c:catAx>
        <c:axId val="36591058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910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10968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910584"/>
        <c:crosses val="autoZero"/>
        <c:crossBetween val="between"/>
        <c:majorUnit val="1000"/>
        <c:minorUnit val="100"/>
      </c:valAx>
      <c:catAx>
        <c:axId val="365962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5962824"/>
        <c:crosses val="autoZero"/>
        <c:auto val="1"/>
        <c:lblAlgn val="ctr"/>
        <c:lblOffset val="100"/>
        <c:noMultiLvlLbl val="0"/>
      </c:catAx>
      <c:valAx>
        <c:axId val="365962824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962432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9860237750001526"/>
          <c:y val="7.7227722772277227E-2"/>
          <c:w val="0.19580468525350414"/>
          <c:h val="3.9603960396039598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0731-40C8-B877-4D222EE7829B}"/>
            </c:ext>
          </c:extLst>
        </c:ser>
        <c:ser>
          <c:idx val="1"/>
          <c:order val="1"/>
          <c:tx>
            <c:strRef>
              <c:f>'H30.4.1'!$C$39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'H30.4.1'!$C$40:$C$57</c:f>
              <c:numCache>
                <c:formatCode>#,##0_);[Red]\(#,##0\)</c:formatCode>
                <c:ptCount val="18"/>
                <c:pt idx="0">
                  <c:v>1557</c:v>
                </c:pt>
                <c:pt idx="1">
                  <c:v>1771</c:v>
                </c:pt>
                <c:pt idx="2">
                  <c:v>1809</c:v>
                </c:pt>
                <c:pt idx="3">
                  <c:v>1913</c:v>
                </c:pt>
                <c:pt idx="4">
                  <c:v>1630</c:v>
                </c:pt>
                <c:pt idx="5">
                  <c:v>1647</c:v>
                </c:pt>
                <c:pt idx="6">
                  <c:v>2032</c:v>
                </c:pt>
                <c:pt idx="7">
                  <c:v>2163</c:v>
                </c:pt>
                <c:pt idx="8">
                  <c:v>2710</c:v>
                </c:pt>
                <c:pt idx="9">
                  <c:v>2593</c:v>
                </c:pt>
                <c:pt idx="10">
                  <c:v>2076</c:v>
                </c:pt>
                <c:pt idx="11">
                  <c:v>1919</c:v>
                </c:pt>
                <c:pt idx="12">
                  <c:v>1893</c:v>
                </c:pt>
                <c:pt idx="13">
                  <c:v>2484</c:v>
                </c:pt>
                <c:pt idx="14">
                  <c:v>1929</c:v>
                </c:pt>
                <c:pt idx="15">
                  <c:v>1565</c:v>
                </c:pt>
                <c:pt idx="16">
                  <c:v>1099</c:v>
                </c:pt>
                <c:pt idx="17">
                  <c:v>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1-40C8-B877-4D222EE78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5963608"/>
        <c:axId val="365961648"/>
      </c:barChart>
      <c:barChart>
        <c:barDir val="bar"/>
        <c:grouping val="clustered"/>
        <c:varyColors val="0"/>
        <c:ser>
          <c:idx val="2"/>
          <c:order val="2"/>
          <c:tx>
            <c:strRef>
              <c:f>'H30.4.1'!$D$39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'H30.4.1'!$D$40:$D$57</c:f>
              <c:numCache>
                <c:formatCode>#,##0_);[Red]\(#,##0\)</c:formatCode>
                <c:ptCount val="18"/>
                <c:pt idx="0">
                  <c:v>1452</c:v>
                </c:pt>
                <c:pt idx="1">
                  <c:v>1708</c:v>
                </c:pt>
                <c:pt idx="2">
                  <c:v>1755</c:v>
                </c:pt>
                <c:pt idx="3">
                  <c:v>1857</c:v>
                </c:pt>
                <c:pt idx="4">
                  <c:v>1629</c:v>
                </c:pt>
                <c:pt idx="5">
                  <c:v>1605</c:v>
                </c:pt>
                <c:pt idx="6">
                  <c:v>1922</c:v>
                </c:pt>
                <c:pt idx="7">
                  <c:v>2144</c:v>
                </c:pt>
                <c:pt idx="8">
                  <c:v>2584</c:v>
                </c:pt>
                <c:pt idx="9">
                  <c:v>2520</c:v>
                </c:pt>
                <c:pt idx="10">
                  <c:v>2076</c:v>
                </c:pt>
                <c:pt idx="11">
                  <c:v>2017</c:v>
                </c:pt>
                <c:pt idx="12">
                  <c:v>2003</c:v>
                </c:pt>
                <c:pt idx="13">
                  <c:v>2738</c:v>
                </c:pt>
                <c:pt idx="14">
                  <c:v>2092</c:v>
                </c:pt>
                <c:pt idx="15">
                  <c:v>1849</c:v>
                </c:pt>
                <c:pt idx="16">
                  <c:v>1603</c:v>
                </c:pt>
                <c:pt idx="17">
                  <c:v>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31-40C8-B877-4D222EE78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5964000"/>
        <c:axId val="365964392"/>
      </c:barChart>
      <c:catAx>
        <c:axId val="36596360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96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61648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963608"/>
        <c:crosses val="autoZero"/>
        <c:crossBetween val="between"/>
        <c:majorUnit val="1000"/>
        <c:minorUnit val="100"/>
      </c:valAx>
      <c:catAx>
        <c:axId val="365964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5964392"/>
        <c:crosses val="autoZero"/>
        <c:auto val="1"/>
        <c:lblAlgn val="ctr"/>
        <c:lblOffset val="100"/>
        <c:noMultiLvlLbl val="0"/>
      </c:catAx>
      <c:valAx>
        <c:axId val="365964392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964000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39860237750001526"/>
          <c:y val="7.7227722772277227E-2"/>
          <c:w val="0.5944070627535194"/>
          <c:h val="0.1168316831683168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F089-4F71-A5BB-136EE28AD6DA}"/>
            </c:ext>
          </c:extLst>
        </c:ser>
        <c:ser>
          <c:idx val="1"/>
          <c:order val="1"/>
          <c:tx>
            <c:strRef>
              <c:f>'H29.4.1'!$C$39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'H29.4.1'!$C$40:$C$57</c:f>
              <c:numCache>
                <c:formatCode>#,##0_);[Red]\(#,##0\)</c:formatCode>
                <c:ptCount val="18"/>
                <c:pt idx="0">
                  <c:v>1595</c:v>
                </c:pt>
                <c:pt idx="1">
                  <c:v>1758</c:v>
                </c:pt>
                <c:pt idx="2">
                  <c:v>1845</c:v>
                </c:pt>
                <c:pt idx="3">
                  <c:v>1889</c:v>
                </c:pt>
                <c:pt idx="4">
                  <c:v>1629</c:v>
                </c:pt>
                <c:pt idx="5">
                  <c:v>1655</c:v>
                </c:pt>
                <c:pt idx="6">
                  <c:v>2013</c:v>
                </c:pt>
                <c:pt idx="7">
                  <c:v>2246</c:v>
                </c:pt>
                <c:pt idx="8">
                  <c:v>2751</c:v>
                </c:pt>
                <c:pt idx="9">
                  <c:v>2497</c:v>
                </c:pt>
                <c:pt idx="10">
                  <c:v>1954</c:v>
                </c:pt>
                <c:pt idx="11">
                  <c:v>1901</c:v>
                </c:pt>
                <c:pt idx="12">
                  <c:v>1949</c:v>
                </c:pt>
                <c:pt idx="13">
                  <c:v>2619</c:v>
                </c:pt>
                <c:pt idx="14">
                  <c:v>1869</c:v>
                </c:pt>
                <c:pt idx="15">
                  <c:v>1460</c:v>
                </c:pt>
                <c:pt idx="16">
                  <c:v>1083</c:v>
                </c:pt>
                <c:pt idx="17">
                  <c:v>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9-4F71-A5BB-136EE28AD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6305176"/>
        <c:axId val="366305568"/>
      </c:barChart>
      <c:barChart>
        <c:barDir val="bar"/>
        <c:grouping val="clustered"/>
        <c:varyColors val="0"/>
        <c:ser>
          <c:idx val="2"/>
          <c:order val="2"/>
          <c:tx>
            <c:strRef>
              <c:f>'H29.4.1'!$D$39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'H29.4.1'!$D$40:$D$57</c:f>
              <c:numCache>
                <c:formatCode>#,##0_);[Red]\(#,##0\)</c:formatCode>
                <c:ptCount val="18"/>
                <c:pt idx="0">
                  <c:v>1469</c:v>
                </c:pt>
                <c:pt idx="1">
                  <c:v>1752</c:v>
                </c:pt>
                <c:pt idx="2">
                  <c:v>1760</c:v>
                </c:pt>
                <c:pt idx="3">
                  <c:v>1826</c:v>
                </c:pt>
                <c:pt idx="4">
                  <c:v>1613</c:v>
                </c:pt>
                <c:pt idx="5">
                  <c:v>1597</c:v>
                </c:pt>
                <c:pt idx="6">
                  <c:v>1957</c:v>
                </c:pt>
                <c:pt idx="7">
                  <c:v>2195</c:v>
                </c:pt>
                <c:pt idx="8">
                  <c:v>2652</c:v>
                </c:pt>
                <c:pt idx="9">
                  <c:v>2422</c:v>
                </c:pt>
                <c:pt idx="10">
                  <c:v>2001</c:v>
                </c:pt>
                <c:pt idx="11">
                  <c:v>1999</c:v>
                </c:pt>
                <c:pt idx="12">
                  <c:v>2054</c:v>
                </c:pt>
                <c:pt idx="13">
                  <c:v>2939</c:v>
                </c:pt>
                <c:pt idx="14">
                  <c:v>1880</c:v>
                </c:pt>
                <c:pt idx="15">
                  <c:v>1824</c:v>
                </c:pt>
                <c:pt idx="16">
                  <c:v>1559</c:v>
                </c:pt>
                <c:pt idx="17">
                  <c:v>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89-4F71-A5BB-136EE28AD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6302432"/>
        <c:axId val="366298904"/>
      </c:barChart>
      <c:catAx>
        <c:axId val="36630517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305568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5176"/>
        <c:crosses val="autoZero"/>
        <c:crossBetween val="between"/>
        <c:majorUnit val="1000"/>
        <c:minorUnit val="100"/>
      </c:valAx>
      <c:catAx>
        <c:axId val="366302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6298904"/>
        <c:crosses val="autoZero"/>
        <c:auto val="1"/>
        <c:lblAlgn val="ctr"/>
        <c:lblOffset val="100"/>
        <c:noMultiLvlLbl val="0"/>
      </c:catAx>
      <c:valAx>
        <c:axId val="366298904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2432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9860237750001526"/>
          <c:y val="7.7227722772277227E-2"/>
          <c:w val="0.19580468525350414"/>
          <c:h val="3.9603960396039598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人口ピラミッド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8035839925604E-2"/>
          <c:y val="0.15244780541046229"/>
          <c:w val="0.86083928320148795"/>
          <c:h val="0.781409214937241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'H26.4.1'!$B$40:$B$57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B276-4C0C-A478-0F299DE2CEE3}"/>
            </c:ext>
          </c:extLst>
        </c:ser>
        <c:ser>
          <c:idx val="1"/>
          <c:order val="1"/>
          <c:tx>
            <c:strRef>
              <c:f>'H28.4.1'!$C$39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'H28.4.1'!$C$40:$C$57</c:f>
              <c:numCache>
                <c:formatCode>#,##0_);[Red]\(#,##0\)</c:formatCode>
                <c:ptCount val="18"/>
                <c:pt idx="0">
                  <c:v>1579</c:v>
                </c:pt>
                <c:pt idx="1">
                  <c:v>1784</c:v>
                </c:pt>
                <c:pt idx="2">
                  <c:v>1845</c:v>
                </c:pt>
                <c:pt idx="3">
                  <c:v>1848</c:v>
                </c:pt>
                <c:pt idx="4">
                  <c:v>1642</c:v>
                </c:pt>
                <c:pt idx="5">
                  <c:v>1709</c:v>
                </c:pt>
                <c:pt idx="6">
                  <c:v>2047</c:v>
                </c:pt>
                <c:pt idx="7">
                  <c:v>2309</c:v>
                </c:pt>
                <c:pt idx="8">
                  <c:v>2792</c:v>
                </c:pt>
                <c:pt idx="9">
                  <c:v>2345</c:v>
                </c:pt>
                <c:pt idx="10">
                  <c:v>1973</c:v>
                </c:pt>
                <c:pt idx="11">
                  <c:v>1889</c:v>
                </c:pt>
                <c:pt idx="12">
                  <c:v>2018</c:v>
                </c:pt>
                <c:pt idx="13">
                  <c:v>2629</c:v>
                </c:pt>
                <c:pt idx="14">
                  <c:v>1873</c:v>
                </c:pt>
                <c:pt idx="15">
                  <c:v>1375</c:v>
                </c:pt>
                <c:pt idx="16">
                  <c:v>1078</c:v>
                </c:pt>
                <c:pt idx="17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6-4C0C-A478-0F299DE2C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366305960"/>
        <c:axId val="366303608"/>
      </c:barChart>
      <c:barChart>
        <c:barDir val="bar"/>
        <c:grouping val="clustered"/>
        <c:varyColors val="0"/>
        <c:ser>
          <c:idx val="2"/>
          <c:order val="2"/>
          <c:tx>
            <c:strRef>
              <c:f>'H28.4.1'!$D$39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276-4C0C-A478-0F299DE2CE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276-4C0C-A478-0F299DE2CE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276-4C0C-A478-0F299DE2CE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276-4C0C-A478-0F299DE2CE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276-4C0C-A478-0F299DE2CE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276-4C0C-A478-0F299DE2CE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276-4C0C-A478-0F299DE2CE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276-4C0C-A478-0F299DE2CE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276-4C0C-A478-0F299DE2CE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276-4C0C-A478-0F299DE2CEE3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276-4C0C-A478-0F299DE2CEE3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276-4C0C-A478-0F299DE2CEE3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276-4C0C-A478-0F299DE2CEE3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276-4C0C-A478-0F299DE2CEE3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276-4C0C-A478-0F299DE2CEE3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276-4C0C-A478-0F299DE2CEE3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276-4C0C-A478-0F299DE2CEE3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276-4C0C-A478-0F299DE2CEE3}"/>
                </c:ext>
              </c:extLst>
            </c:dLbl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'H28.4.1'!$A$40:$A$57</c:f>
              <c:strCache>
                <c:ptCount val="18"/>
                <c:pt idx="0">
                  <c:v>4歳以下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'H28.4.1'!$D$40:$D$57</c:f>
              <c:numCache>
                <c:formatCode>#,##0_);[Red]\(#,##0\)</c:formatCode>
                <c:ptCount val="18"/>
                <c:pt idx="0">
                  <c:v>1524</c:v>
                </c:pt>
                <c:pt idx="1">
                  <c:v>1706</c:v>
                </c:pt>
                <c:pt idx="2">
                  <c:v>1826</c:v>
                </c:pt>
                <c:pt idx="3">
                  <c:v>1767</c:v>
                </c:pt>
                <c:pt idx="4">
                  <c:v>1580</c:v>
                </c:pt>
                <c:pt idx="5">
                  <c:v>1649</c:v>
                </c:pt>
                <c:pt idx="6">
                  <c:v>1996</c:v>
                </c:pt>
                <c:pt idx="7">
                  <c:v>2257</c:v>
                </c:pt>
                <c:pt idx="8">
                  <c:v>2701</c:v>
                </c:pt>
                <c:pt idx="9">
                  <c:v>2257</c:v>
                </c:pt>
                <c:pt idx="10">
                  <c:v>2028</c:v>
                </c:pt>
                <c:pt idx="11">
                  <c:v>1956</c:v>
                </c:pt>
                <c:pt idx="12">
                  <c:v>2162</c:v>
                </c:pt>
                <c:pt idx="13">
                  <c:v>2896</c:v>
                </c:pt>
                <c:pt idx="14">
                  <c:v>1925</c:v>
                </c:pt>
                <c:pt idx="15">
                  <c:v>1717</c:v>
                </c:pt>
                <c:pt idx="16">
                  <c:v>1537</c:v>
                </c:pt>
                <c:pt idx="17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276-4C0C-A478-0F299DE2C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366303216"/>
        <c:axId val="366299296"/>
      </c:barChart>
      <c:catAx>
        <c:axId val="3663059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3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303608"/>
        <c:scaling>
          <c:orientation val="maxMin"/>
          <c:max val="3000"/>
          <c:min val="-4000"/>
        </c:scaling>
        <c:delete val="0"/>
        <c:axPos val="b"/>
        <c:numFmt formatCode="#,##0;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5960"/>
        <c:crosses val="autoZero"/>
        <c:crossBetween val="between"/>
        <c:majorUnit val="1000"/>
        <c:minorUnit val="100"/>
      </c:valAx>
      <c:catAx>
        <c:axId val="366303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6299296"/>
        <c:crosses val="autoZero"/>
        <c:auto val="1"/>
        <c:lblAlgn val="ctr"/>
        <c:lblOffset val="100"/>
        <c:noMultiLvlLbl val="0"/>
      </c:catAx>
      <c:valAx>
        <c:axId val="366299296"/>
        <c:scaling>
          <c:orientation val="minMax"/>
          <c:max val="3000"/>
          <c:min val="-5000"/>
        </c:scaling>
        <c:delete val="0"/>
        <c:axPos val="t"/>
        <c:numFmt formatCode="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6303216"/>
        <c:crosses val="max"/>
        <c:crossBetween val="between"/>
        <c:majorUnit val="1000"/>
        <c:minorUnit val="100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9860237750001526"/>
          <c:y val="7.7227722772277227E-2"/>
          <c:w val="0.19580468525350414"/>
          <c:h val="3.9603960396039598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2" name="グラフ 10">
          <a:extLst>
            <a:ext uri="{FF2B5EF4-FFF2-40B4-BE49-F238E27FC236}">
              <a16:creationId xmlns:a16="http://schemas.microsoft.com/office/drawing/2014/main" id="{3A340BF9-42F6-4248-9AA0-FE8ED124E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73760" name="グラフ 10">
          <a:extLst>
            <a:ext uri="{FF2B5EF4-FFF2-40B4-BE49-F238E27FC236}">
              <a16:creationId xmlns:a16="http://schemas.microsoft.com/office/drawing/2014/main" id="{00000000-0008-0000-0600-0000202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22573" name="グラフ 10">
          <a:extLst>
            <a:ext uri="{FF2B5EF4-FFF2-40B4-BE49-F238E27FC236}">
              <a16:creationId xmlns:a16="http://schemas.microsoft.com/office/drawing/2014/main" id="{00000000-0008-0000-0700-00002D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11314" name="グラフ 10">
          <a:extLst>
            <a:ext uri="{FF2B5EF4-FFF2-40B4-BE49-F238E27FC236}">
              <a16:creationId xmlns:a16="http://schemas.microsoft.com/office/drawing/2014/main" id="{00000000-0008-0000-0800-000032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46</xdr:row>
      <xdr:rowOff>85725</xdr:rowOff>
    </xdr:from>
    <xdr:to>
      <xdr:col>12</xdr:col>
      <xdr:colOff>476250</xdr:colOff>
      <xdr:row>67</xdr:row>
      <xdr:rowOff>95250</xdr:rowOff>
    </xdr:to>
    <xdr:graphicFrame macro="">
      <xdr:nvGraphicFramePr>
        <xdr:cNvPr id="1083" name="グラフ 10">
          <a:extLst>
            <a:ext uri="{FF2B5EF4-FFF2-40B4-BE49-F238E27FC236}">
              <a16:creationId xmlns:a16="http://schemas.microsoft.com/office/drawing/2014/main" id="{00000000-0008-0000-0900-00003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2" name="グラフ 10">
          <a:extLst>
            <a:ext uri="{FF2B5EF4-FFF2-40B4-BE49-F238E27FC236}">
              <a16:creationId xmlns:a16="http://schemas.microsoft.com/office/drawing/2014/main" id="{FC538042-A8DB-43D0-93D0-B61EE2603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2" name="グラフ 10">
          <a:extLst>
            <a:ext uri="{FF2B5EF4-FFF2-40B4-BE49-F238E27FC236}">
              <a16:creationId xmlns:a16="http://schemas.microsoft.com/office/drawing/2014/main" id="{C71815ED-4DA8-43A9-9EF1-44594E526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2" name="グラフ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2" name="グラフ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256006" name="グラフ 10">
          <a:extLst>
            <a:ext uri="{FF2B5EF4-FFF2-40B4-BE49-F238E27FC236}">
              <a16:creationId xmlns:a16="http://schemas.microsoft.com/office/drawing/2014/main" id="{00000000-0008-0000-0200-000006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197646" name="グラフ 10">
          <a:extLst>
            <a:ext uri="{FF2B5EF4-FFF2-40B4-BE49-F238E27FC236}">
              <a16:creationId xmlns:a16="http://schemas.microsoft.com/office/drawing/2014/main" id="{00000000-0008-0000-0300-00000E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159764" name="グラフ 10">
          <a:extLst>
            <a:ext uri="{FF2B5EF4-FFF2-40B4-BE49-F238E27FC236}">
              <a16:creationId xmlns:a16="http://schemas.microsoft.com/office/drawing/2014/main" id="{00000000-0008-0000-0400-0000147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37</xdr:row>
      <xdr:rowOff>133350</xdr:rowOff>
    </xdr:from>
    <xdr:to>
      <xdr:col>12</xdr:col>
      <xdr:colOff>485775</xdr:colOff>
      <xdr:row>58</xdr:row>
      <xdr:rowOff>142875</xdr:rowOff>
    </xdr:to>
    <xdr:graphicFrame macro="">
      <xdr:nvGraphicFramePr>
        <xdr:cNvPr id="35881" name="グラフ 10">
          <a:extLst>
            <a:ext uri="{FF2B5EF4-FFF2-40B4-BE49-F238E27FC236}">
              <a16:creationId xmlns:a16="http://schemas.microsoft.com/office/drawing/2014/main" id="{00000000-0008-0000-0500-000029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2833-8F9F-4632-B8FF-7D38FC712B16}">
  <dimension ref="A1:N61"/>
  <sheetViews>
    <sheetView tabSelected="1" view="pageBreakPreview" zoomScale="120" zoomScaleNormal="100" zoomScaleSheetLayoutView="120" workbookViewId="0">
      <selection activeCell="O57" sqref="O57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87</v>
      </c>
    </row>
    <row r="2" spans="1:14" s="4" customFormat="1" ht="18" customHeight="1" x14ac:dyDescent="0.2">
      <c r="A2" s="2"/>
      <c r="B2" s="5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C4" s="4"/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251</v>
      </c>
      <c r="D7" s="71">
        <v>334</v>
      </c>
      <c r="E7" s="71">
        <v>352</v>
      </c>
      <c r="F7" s="71">
        <v>336</v>
      </c>
      <c r="G7" s="71">
        <v>432</v>
      </c>
      <c r="H7" s="72">
        <v>587</v>
      </c>
      <c r="I7" s="66">
        <v>399</v>
      </c>
      <c r="J7" s="66">
        <v>362</v>
      </c>
      <c r="K7" s="66">
        <v>339</v>
      </c>
      <c r="L7" s="66">
        <v>91</v>
      </c>
      <c r="M7" s="66">
        <v>2</v>
      </c>
    </row>
    <row r="8" spans="1:14" ht="25.5" customHeight="1" x14ac:dyDescent="0.2">
      <c r="A8" s="85"/>
      <c r="B8" s="65" t="s">
        <v>25</v>
      </c>
      <c r="C8" s="73">
        <v>225</v>
      </c>
      <c r="D8" s="74">
        <v>293</v>
      </c>
      <c r="E8" s="74">
        <v>349</v>
      </c>
      <c r="F8" s="74">
        <v>313</v>
      </c>
      <c r="G8" s="74">
        <v>422</v>
      </c>
      <c r="H8" s="75">
        <v>525</v>
      </c>
      <c r="I8" s="67">
        <v>434</v>
      </c>
      <c r="J8" s="67">
        <v>386</v>
      </c>
      <c r="K8" s="67">
        <v>370</v>
      </c>
      <c r="L8" s="67">
        <v>188</v>
      </c>
      <c r="M8" s="67">
        <v>14</v>
      </c>
    </row>
    <row r="9" spans="1:14" ht="25.5" customHeight="1" x14ac:dyDescent="0.2">
      <c r="A9" s="84">
        <v>1</v>
      </c>
      <c r="B9" s="64" t="s">
        <v>24</v>
      </c>
      <c r="C9" s="70">
        <v>232</v>
      </c>
      <c r="D9" s="71">
        <v>348</v>
      </c>
      <c r="E9" s="71">
        <v>369</v>
      </c>
      <c r="F9" s="71">
        <v>368</v>
      </c>
      <c r="G9" s="71">
        <v>419</v>
      </c>
      <c r="H9" s="72">
        <v>580</v>
      </c>
      <c r="I9" s="66">
        <v>379</v>
      </c>
      <c r="J9" s="66">
        <v>389</v>
      </c>
      <c r="K9" s="66">
        <v>334</v>
      </c>
      <c r="L9" s="66">
        <v>73</v>
      </c>
      <c r="M9" s="66">
        <v>0</v>
      </c>
    </row>
    <row r="10" spans="1:14" ht="25.5" customHeight="1" x14ac:dyDescent="0.2">
      <c r="A10" s="85"/>
      <c r="B10" s="65" t="s">
        <v>25</v>
      </c>
      <c r="C10" s="73">
        <v>242</v>
      </c>
      <c r="D10" s="74">
        <v>333</v>
      </c>
      <c r="E10" s="74">
        <v>347</v>
      </c>
      <c r="F10" s="74">
        <v>306</v>
      </c>
      <c r="G10" s="74">
        <v>414</v>
      </c>
      <c r="H10" s="75">
        <v>549</v>
      </c>
      <c r="I10" s="67">
        <v>387</v>
      </c>
      <c r="J10" s="67">
        <v>411</v>
      </c>
      <c r="K10" s="67">
        <v>354</v>
      </c>
      <c r="L10" s="67">
        <v>150</v>
      </c>
      <c r="M10" s="67">
        <v>17</v>
      </c>
    </row>
    <row r="11" spans="1:14" ht="25.5" customHeight="1" x14ac:dyDescent="0.2">
      <c r="A11" s="84">
        <v>2</v>
      </c>
      <c r="B11" s="64" t="s">
        <v>24</v>
      </c>
      <c r="C11" s="70">
        <v>289</v>
      </c>
      <c r="D11" s="71">
        <v>342</v>
      </c>
      <c r="E11" s="71">
        <v>347</v>
      </c>
      <c r="F11" s="71">
        <v>361</v>
      </c>
      <c r="G11" s="71">
        <v>433</v>
      </c>
      <c r="H11" s="72">
        <v>524</v>
      </c>
      <c r="I11" s="66">
        <v>379</v>
      </c>
      <c r="J11" s="66">
        <v>405</v>
      </c>
      <c r="K11" s="66">
        <v>286</v>
      </c>
      <c r="L11" s="66">
        <v>56</v>
      </c>
      <c r="M11" s="66">
        <v>1</v>
      </c>
    </row>
    <row r="12" spans="1:14" ht="25.5" customHeight="1" x14ac:dyDescent="0.2">
      <c r="A12" s="85"/>
      <c r="B12" s="65" t="s">
        <v>25</v>
      </c>
      <c r="C12" s="73">
        <v>263</v>
      </c>
      <c r="D12" s="74">
        <v>353</v>
      </c>
      <c r="E12" s="74">
        <v>373</v>
      </c>
      <c r="F12" s="74">
        <v>294</v>
      </c>
      <c r="G12" s="74">
        <v>425</v>
      </c>
      <c r="H12" s="75">
        <v>543</v>
      </c>
      <c r="I12" s="67">
        <v>408</v>
      </c>
      <c r="J12" s="67">
        <v>475</v>
      </c>
      <c r="K12" s="67">
        <v>395</v>
      </c>
      <c r="L12" s="67">
        <v>144</v>
      </c>
      <c r="M12" s="67">
        <v>10</v>
      </c>
    </row>
    <row r="13" spans="1:14" ht="25.5" customHeight="1" x14ac:dyDescent="0.2">
      <c r="A13" s="84">
        <v>3</v>
      </c>
      <c r="B13" s="64" t="s">
        <v>24</v>
      </c>
      <c r="C13" s="70">
        <v>243</v>
      </c>
      <c r="D13" s="71">
        <v>367</v>
      </c>
      <c r="E13" s="71">
        <v>351</v>
      </c>
      <c r="F13" s="71">
        <v>343</v>
      </c>
      <c r="G13" s="71">
        <v>432</v>
      </c>
      <c r="H13" s="72">
        <v>531</v>
      </c>
      <c r="I13" s="66">
        <v>372</v>
      </c>
      <c r="J13" s="66">
        <v>467</v>
      </c>
      <c r="K13" s="66">
        <v>218</v>
      </c>
      <c r="L13" s="66">
        <v>45</v>
      </c>
      <c r="M13" s="66">
        <v>1</v>
      </c>
    </row>
    <row r="14" spans="1:14" ht="25.5" customHeight="1" x14ac:dyDescent="0.2">
      <c r="A14" s="85"/>
      <c r="B14" s="65" t="s">
        <v>25</v>
      </c>
      <c r="C14" s="73">
        <v>250</v>
      </c>
      <c r="D14" s="74">
        <v>368</v>
      </c>
      <c r="E14" s="74">
        <v>307</v>
      </c>
      <c r="F14" s="74">
        <v>326</v>
      </c>
      <c r="G14" s="74">
        <v>429</v>
      </c>
      <c r="H14" s="75">
        <v>473</v>
      </c>
      <c r="I14" s="67">
        <v>389</v>
      </c>
      <c r="J14" s="67">
        <v>530</v>
      </c>
      <c r="K14" s="67">
        <v>297</v>
      </c>
      <c r="L14" s="67">
        <v>131</v>
      </c>
      <c r="M14" s="67">
        <v>6</v>
      </c>
    </row>
    <row r="15" spans="1:14" ht="25.5" customHeight="1" x14ac:dyDescent="0.2">
      <c r="A15" s="84">
        <v>4</v>
      </c>
      <c r="B15" s="64" t="s">
        <v>24</v>
      </c>
      <c r="C15" s="70">
        <v>310</v>
      </c>
      <c r="D15" s="71">
        <v>373</v>
      </c>
      <c r="E15" s="71">
        <v>359</v>
      </c>
      <c r="F15" s="71">
        <v>360</v>
      </c>
      <c r="G15" s="71">
        <v>444</v>
      </c>
      <c r="H15" s="72">
        <v>480</v>
      </c>
      <c r="I15" s="66">
        <v>361</v>
      </c>
      <c r="J15" s="66">
        <v>493</v>
      </c>
      <c r="K15" s="66">
        <v>188</v>
      </c>
      <c r="L15" s="66">
        <v>37</v>
      </c>
      <c r="M15" s="66">
        <v>0</v>
      </c>
    </row>
    <row r="16" spans="1:14" ht="25.5" customHeight="1" x14ac:dyDescent="0.2">
      <c r="A16" s="85"/>
      <c r="B16" s="65" t="s">
        <v>25</v>
      </c>
      <c r="C16" s="73">
        <v>262</v>
      </c>
      <c r="D16" s="74">
        <v>325</v>
      </c>
      <c r="E16" s="74">
        <v>340</v>
      </c>
      <c r="F16" s="74">
        <v>331</v>
      </c>
      <c r="G16" s="74">
        <v>460</v>
      </c>
      <c r="H16" s="75">
        <v>465</v>
      </c>
      <c r="I16" s="67">
        <v>388</v>
      </c>
      <c r="J16" s="67">
        <v>603</v>
      </c>
      <c r="K16" s="67">
        <v>306</v>
      </c>
      <c r="L16" s="67">
        <v>107</v>
      </c>
      <c r="M16" s="67">
        <v>5</v>
      </c>
    </row>
    <row r="17" spans="1:13" ht="25.5" customHeight="1" x14ac:dyDescent="0.2">
      <c r="A17" s="84">
        <v>5</v>
      </c>
      <c r="B17" s="64" t="s">
        <v>24</v>
      </c>
      <c r="C17" s="70">
        <v>280</v>
      </c>
      <c r="D17" s="71">
        <v>372</v>
      </c>
      <c r="E17" s="71">
        <v>357</v>
      </c>
      <c r="F17" s="71">
        <v>353</v>
      </c>
      <c r="G17" s="71">
        <v>497</v>
      </c>
      <c r="H17" s="72">
        <v>462</v>
      </c>
      <c r="I17" s="66">
        <v>380</v>
      </c>
      <c r="J17" s="66">
        <v>549</v>
      </c>
      <c r="K17" s="66">
        <v>156</v>
      </c>
      <c r="L17" s="66">
        <v>30</v>
      </c>
      <c r="M17" s="66">
        <v>1</v>
      </c>
    </row>
    <row r="18" spans="1:13" ht="25.5" customHeight="1" x14ac:dyDescent="0.2">
      <c r="A18" s="85"/>
      <c r="B18" s="65" t="s">
        <v>25</v>
      </c>
      <c r="C18" s="73">
        <v>315</v>
      </c>
      <c r="D18" s="74">
        <v>362</v>
      </c>
      <c r="E18" s="74">
        <v>294</v>
      </c>
      <c r="F18" s="74">
        <v>385</v>
      </c>
      <c r="G18" s="74">
        <v>443</v>
      </c>
      <c r="H18" s="75">
        <v>472</v>
      </c>
      <c r="I18" s="67">
        <v>416</v>
      </c>
      <c r="J18" s="67">
        <v>612</v>
      </c>
      <c r="K18" s="67">
        <v>241</v>
      </c>
      <c r="L18" s="67">
        <v>87</v>
      </c>
      <c r="M18" s="67">
        <v>0</v>
      </c>
    </row>
    <row r="19" spans="1:13" ht="25.5" customHeight="1" x14ac:dyDescent="0.2">
      <c r="A19" s="84">
        <v>6</v>
      </c>
      <c r="B19" s="64" t="s">
        <v>24</v>
      </c>
      <c r="C19" s="70">
        <v>302</v>
      </c>
      <c r="D19" s="71">
        <v>345</v>
      </c>
      <c r="E19" s="71">
        <v>316</v>
      </c>
      <c r="F19" s="71">
        <v>391</v>
      </c>
      <c r="G19" s="71">
        <v>510</v>
      </c>
      <c r="H19" s="72">
        <v>502</v>
      </c>
      <c r="I19" s="66">
        <v>335</v>
      </c>
      <c r="J19" s="66">
        <v>439</v>
      </c>
      <c r="K19" s="66">
        <v>175</v>
      </c>
      <c r="L19" s="66">
        <v>21</v>
      </c>
      <c r="M19" s="66">
        <v>1</v>
      </c>
    </row>
    <row r="20" spans="1:13" ht="25.5" customHeight="1" x14ac:dyDescent="0.2">
      <c r="A20" s="85"/>
      <c r="B20" s="65" t="s">
        <v>25</v>
      </c>
      <c r="C20" s="73">
        <v>282</v>
      </c>
      <c r="D20" s="74">
        <v>376</v>
      </c>
      <c r="E20" s="74">
        <v>307</v>
      </c>
      <c r="F20" s="74">
        <v>343</v>
      </c>
      <c r="G20" s="74">
        <v>475</v>
      </c>
      <c r="H20" s="75">
        <v>459</v>
      </c>
      <c r="I20" s="67">
        <v>369</v>
      </c>
      <c r="J20" s="67">
        <v>591</v>
      </c>
      <c r="K20" s="67">
        <v>274</v>
      </c>
      <c r="L20" s="67">
        <v>56</v>
      </c>
      <c r="M20" s="67">
        <v>1</v>
      </c>
    </row>
    <row r="21" spans="1:13" ht="25.5" customHeight="1" x14ac:dyDescent="0.2">
      <c r="A21" s="84">
        <v>7</v>
      </c>
      <c r="B21" s="64" t="s">
        <v>24</v>
      </c>
      <c r="C21" s="70">
        <v>322</v>
      </c>
      <c r="D21" s="71">
        <v>365</v>
      </c>
      <c r="E21" s="71">
        <v>337</v>
      </c>
      <c r="F21" s="71">
        <v>386</v>
      </c>
      <c r="G21" s="71">
        <v>487</v>
      </c>
      <c r="H21" s="72">
        <v>364</v>
      </c>
      <c r="I21" s="66">
        <v>354</v>
      </c>
      <c r="J21" s="66">
        <v>339</v>
      </c>
      <c r="K21" s="66">
        <v>138</v>
      </c>
      <c r="L21" s="66">
        <v>12</v>
      </c>
      <c r="M21" s="66">
        <v>0</v>
      </c>
    </row>
    <row r="22" spans="1:13" ht="25.5" customHeight="1" x14ac:dyDescent="0.2">
      <c r="A22" s="85"/>
      <c r="B22" s="65" t="s">
        <v>25</v>
      </c>
      <c r="C22" s="73">
        <v>297</v>
      </c>
      <c r="D22" s="74">
        <v>345</v>
      </c>
      <c r="E22" s="74">
        <v>314</v>
      </c>
      <c r="F22" s="74">
        <v>389</v>
      </c>
      <c r="G22" s="74">
        <v>483</v>
      </c>
      <c r="H22" s="75">
        <v>363</v>
      </c>
      <c r="I22" s="67">
        <v>378</v>
      </c>
      <c r="J22" s="67">
        <v>393</v>
      </c>
      <c r="K22" s="67">
        <v>238</v>
      </c>
      <c r="L22" s="67">
        <v>46</v>
      </c>
      <c r="M22" s="67">
        <v>0</v>
      </c>
    </row>
    <row r="23" spans="1:13" ht="25.5" customHeight="1" x14ac:dyDescent="0.2">
      <c r="A23" s="84">
        <v>8</v>
      </c>
      <c r="B23" s="64" t="s">
        <v>24</v>
      </c>
      <c r="C23" s="70">
        <v>321</v>
      </c>
      <c r="D23" s="71">
        <v>367</v>
      </c>
      <c r="E23" s="71">
        <v>351</v>
      </c>
      <c r="F23" s="71">
        <v>369</v>
      </c>
      <c r="G23" s="71">
        <v>547</v>
      </c>
      <c r="H23" s="72">
        <v>365</v>
      </c>
      <c r="I23" s="66">
        <v>371</v>
      </c>
      <c r="J23" s="66">
        <v>247</v>
      </c>
      <c r="K23" s="66">
        <v>133</v>
      </c>
      <c r="L23" s="66">
        <v>10</v>
      </c>
      <c r="M23" s="66">
        <v>0</v>
      </c>
    </row>
    <row r="24" spans="1:13" ht="25.5" customHeight="1" x14ac:dyDescent="0.2">
      <c r="A24" s="85"/>
      <c r="B24" s="65" t="s">
        <v>25</v>
      </c>
      <c r="C24" s="73">
        <v>287</v>
      </c>
      <c r="D24" s="74">
        <v>337</v>
      </c>
      <c r="E24" s="74">
        <v>330</v>
      </c>
      <c r="F24" s="74">
        <v>379</v>
      </c>
      <c r="G24" s="74">
        <v>515</v>
      </c>
      <c r="H24" s="75">
        <v>396</v>
      </c>
      <c r="I24" s="67">
        <v>416</v>
      </c>
      <c r="J24" s="67">
        <v>261</v>
      </c>
      <c r="K24" s="67">
        <v>274</v>
      </c>
      <c r="L24" s="67">
        <v>34</v>
      </c>
      <c r="M24" s="67">
        <v>0</v>
      </c>
    </row>
    <row r="25" spans="1:13" ht="25.5" customHeight="1" x14ac:dyDescent="0.2">
      <c r="A25" s="84">
        <v>9</v>
      </c>
      <c r="B25" s="64" t="s">
        <v>24</v>
      </c>
      <c r="C25" s="70">
        <v>321</v>
      </c>
      <c r="D25" s="71">
        <v>356</v>
      </c>
      <c r="E25" s="71">
        <v>353</v>
      </c>
      <c r="F25" s="71">
        <v>437</v>
      </c>
      <c r="G25" s="71">
        <v>578</v>
      </c>
      <c r="H25" s="72">
        <v>423</v>
      </c>
      <c r="I25" s="66">
        <v>383</v>
      </c>
      <c r="J25" s="66">
        <v>286</v>
      </c>
      <c r="K25" s="66">
        <v>102</v>
      </c>
      <c r="L25" s="66">
        <v>1</v>
      </c>
      <c r="M25" s="66">
        <v>0</v>
      </c>
    </row>
    <row r="26" spans="1:13" ht="25.5" customHeight="1" x14ac:dyDescent="0.2">
      <c r="A26" s="85"/>
      <c r="B26" s="65" t="s">
        <v>25</v>
      </c>
      <c r="C26" s="73">
        <v>316</v>
      </c>
      <c r="D26" s="74">
        <v>359</v>
      </c>
      <c r="E26" s="74">
        <v>332</v>
      </c>
      <c r="F26" s="74">
        <v>424</v>
      </c>
      <c r="G26" s="74">
        <v>550</v>
      </c>
      <c r="H26" s="75">
        <v>391</v>
      </c>
      <c r="I26" s="67">
        <v>430</v>
      </c>
      <c r="J26" s="67">
        <v>358</v>
      </c>
      <c r="K26" s="67">
        <v>221</v>
      </c>
      <c r="L26" s="67">
        <v>22</v>
      </c>
      <c r="M26" s="67">
        <v>0</v>
      </c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>C7+C9+C11+C13+C15+C17+C19+C21+C23+C25</f>
        <v>2871</v>
      </c>
      <c r="D29" s="68">
        <f>D7+D9+D11+D13+D15+D17+D19+D21+D23+D25</f>
        <v>3569</v>
      </c>
      <c r="E29" s="68">
        <f>E7+E9+E11+E13+E15+E17+E19+E21+E23+E25</f>
        <v>3492</v>
      </c>
      <c r="F29" s="68">
        <f>F7+F9+F11+F13+F15+F17+F19+F21+F23+F25</f>
        <v>3704</v>
      </c>
      <c r="G29" s="68">
        <f>G7+G9+G11+G13+G15+G17+G19+G21+G23+G25</f>
        <v>4779</v>
      </c>
      <c r="H29" s="68">
        <f>H7+H9+H11+H13+H15+H17+H19+H21+H23+H25</f>
        <v>4818</v>
      </c>
      <c r="I29" s="68">
        <f>I7+I9+I11+I13+I15+I17+I19+I21+I23+I25</f>
        <v>3713</v>
      </c>
      <c r="J29" s="68">
        <f>J7+J9+J11+J13+J15+J17+J19+J21+J23+J25</f>
        <v>3976</v>
      </c>
      <c r="K29" s="68">
        <f>K7+K9+K11+K13+K15+K17+K19+K21+K23+K25</f>
        <v>2069</v>
      </c>
      <c r="L29" s="68">
        <f>L7+L9+L11+L13+L15+L17+L19+L21+L23+L25</f>
        <v>376</v>
      </c>
      <c r="M29" s="68">
        <f>M7+M9+M11+M13+M15+M17+M19+M21+M23+M25</f>
        <v>6</v>
      </c>
    </row>
    <row r="30" spans="1:13" ht="25.5" customHeight="1" x14ac:dyDescent="0.2">
      <c r="A30" s="85"/>
      <c r="B30" s="65" t="s">
        <v>25</v>
      </c>
      <c r="C30" s="69">
        <f>C8+C10+C12+C14+C16+C18+C20+C22+C24+C26</f>
        <v>2739</v>
      </c>
      <c r="D30" s="69">
        <f>D8+D10+D12+D14+D16+D18+D20+D22+D24+D26</f>
        <v>3451</v>
      </c>
      <c r="E30" s="69">
        <f>E8+E10+E12+E14+E16+E18+E20+E22+E24+E26</f>
        <v>3293</v>
      </c>
      <c r="F30" s="69">
        <f>F8+F10+F12+F14+F16+F18+F20+F22+F24+F26</f>
        <v>3490</v>
      </c>
      <c r="G30" s="69">
        <f>G8+G10+G12+G14+G16+G18+G20+G22+G24+G26</f>
        <v>4616</v>
      </c>
      <c r="H30" s="69">
        <f>H8+H10+H12+H14+H16+H18+H20+H22+H24+H26</f>
        <v>4636</v>
      </c>
      <c r="I30" s="69">
        <f>I8+I10+I12+I14+I16+I18+I20+I22+I24+I26</f>
        <v>4015</v>
      </c>
      <c r="J30" s="69">
        <f>J8+J10+J12+J14+J16+J18+J20+J22+J24+J26</f>
        <v>4620</v>
      </c>
      <c r="K30" s="69">
        <f>K8+K10+K12+K14+K16+K18+K20+K22+K24+K26</f>
        <v>2970</v>
      </c>
      <c r="L30" s="69">
        <f>L8+L10+L12+L14+L16+L18+L20+L22+L24+L26</f>
        <v>965</v>
      </c>
      <c r="M30" s="69">
        <f>M8+M10+M12+M14+M16+M18+M20+M22+M24+M26</f>
        <v>53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>SUM(C30,C29)</f>
        <v>5610</v>
      </c>
      <c r="D32" s="27">
        <f>SUM(D30,D29)</f>
        <v>7020</v>
      </c>
      <c r="E32" s="27">
        <f>SUM(E30,E29)</f>
        <v>6785</v>
      </c>
      <c r="F32" s="27">
        <f t="shared" ref="D32:M32" si="0">SUM(F30,F29)</f>
        <v>7194</v>
      </c>
      <c r="G32" s="27">
        <f>SUM(G30,G29)</f>
        <v>9395</v>
      </c>
      <c r="H32" s="28">
        <f>SUM(H30,H29)</f>
        <v>9454</v>
      </c>
      <c r="I32" s="29">
        <f>SUM(I30,I29)</f>
        <v>7728</v>
      </c>
      <c r="J32" s="29">
        <f>SUM(J30,J29)</f>
        <v>8596</v>
      </c>
      <c r="K32" s="29">
        <f>SUM(K30,K29)</f>
        <v>5039</v>
      </c>
      <c r="L32" s="29">
        <f>SUM(L30,L29)</f>
        <v>1341</v>
      </c>
      <c r="M32" s="29">
        <f>SUM(M30,M29)</f>
        <v>59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33373</v>
      </c>
      <c r="D34" s="4" t="s">
        <v>5</v>
      </c>
      <c r="E34" s="5" t="s">
        <v>7</v>
      </c>
      <c r="F34" s="77">
        <f>SUM(C30:M30)</f>
        <v>34848</v>
      </c>
      <c r="G34" s="4" t="s">
        <v>5</v>
      </c>
      <c r="H34" s="5" t="s">
        <v>6</v>
      </c>
      <c r="I34" s="77">
        <f>SUM(C32:M32)</f>
        <v>68221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87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22.5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22.5" customHeight="1" x14ac:dyDescent="0.2">
      <c r="A40" s="88" t="s">
        <v>53</v>
      </c>
      <c r="B40" s="89"/>
      <c r="C40" s="59">
        <v>1325</v>
      </c>
      <c r="D40" s="59">
        <v>1242</v>
      </c>
      <c r="E40" s="60">
        <f>C40+D40</f>
        <v>2567</v>
      </c>
    </row>
    <row r="41" spans="1:14" ht="22.5" customHeight="1" x14ac:dyDescent="0.2">
      <c r="A41" s="88" t="s">
        <v>54</v>
      </c>
      <c r="B41" s="89"/>
      <c r="C41" s="59">
        <v>1546</v>
      </c>
      <c r="D41" s="59">
        <v>1497</v>
      </c>
      <c r="E41" s="60">
        <f>C41+D41</f>
        <v>3043</v>
      </c>
    </row>
    <row r="42" spans="1:14" ht="22.5" customHeight="1" x14ac:dyDescent="0.2">
      <c r="A42" s="88" t="s">
        <v>55</v>
      </c>
      <c r="B42" s="89"/>
      <c r="C42" s="59">
        <v>1764</v>
      </c>
      <c r="D42" s="59">
        <v>1672</v>
      </c>
      <c r="E42" s="60">
        <f>C42+D42</f>
        <v>3436</v>
      </c>
    </row>
    <row r="43" spans="1:14" ht="22.5" customHeight="1" x14ac:dyDescent="0.2">
      <c r="A43" s="88" t="s">
        <v>56</v>
      </c>
      <c r="B43" s="89"/>
      <c r="C43" s="59">
        <v>1805</v>
      </c>
      <c r="D43" s="59">
        <v>1779</v>
      </c>
      <c r="E43" s="60">
        <f>C43+D43</f>
        <v>3584</v>
      </c>
    </row>
    <row r="44" spans="1:14" ht="22.5" customHeight="1" x14ac:dyDescent="0.2">
      <c r="A44" s="88" t="s">
        <v>57</v>
      </c>
      <c r="B44" s="89"/>
      <c r="C44" s="59">
        <v>1778</v>
      </c>
      <c r="D44" s="59">
        <v>1716</v>
      </c>
      <c r="E44" s="60">
        <f>C44+D44</f>
        <v>3494</v>
      </c>
    </row>
    <row r="45" spans="1:14" ht="22.5" customHeight="1" x14ac:dyDescent="0.2">
      <c r="A45" s="88" t="s">
        <v>58</v>
      </c>
      <c r="B45" s="89"/>
      <c r="C45" s="59">
        <v>1714</v>
      </c>
      <c r="D45" s="59">
        <v>1577</v>
      </c>
      <c r="E45" s="60">
        <f>C45+D45</f>
        <v>3291</v>
      </c>
    </row>
    <row r="46" spans="1:14" ht="22.5" customHeight="1" x14ac:dyDescent="0.2">
      <c r="A46" s="88" t="s">
        <v>59</v>
      </c>
      <c r="B46" s="89"/>
      <c r="C46" s="59">
        <v>1768</v>
      </c>
      <c r="D46" s="59">
        <v>1570</v>
      </c>
      <c r="E46" s="60">
        <f>C46+D46</f>
        <v>3338</v>
      </c>
    </row>
    <row r="47" spans="1:14" ht="22.5" customHeight="1" x14ac:dyDescent="0.2">
      <c r="A47" s="88" t="s">
        <v>60</v>
      </c>
      <c r="B47" s="89"/>
      <c r="C47" s="59">
        <v>1936</v>
      </c>
      <c r="D47" s="59">
        <v>1920</v>
      </c>
      <c r="E47" s="60">
        <f>C47+D47</f>
        <v>3856</v>
      </c>
    </row>
    <row r="48" spans="1:14" ht="22.5" customHeight="1" x14ac:dyDescent="0.2">
      <c r="A48" s="88" t="s">
        <v>61</v>
      </c>
      <c r="B48" s="89"/>
      <c r="C48" s="59">
        <v>2160</v>
      </c>
      <c r="D48" s="59">
        <v>2150</v>
      </c>
      <c r="E48" s="60">
        <f>C48+D48</f>
        <v>4310</v>
      </c>
    </row>
    <row r="49" spans="1:5" ht="22.5" customHeight="1" x14ac:dyDescent="0.2">
      <c r="A49" s="88" t="s">
        <v>62</v>
      </c>
      <c r="B49" s="89"/>
      <c r="C49" s="59">
        <v>2619</v>
      </c>
      <c r="D49" s="59">
        <v>2466</v>
      </c>
      <c r="E49" s="60">
        <f>C49+D49</f>
        <v>5085</v>
      </c>
    </row>
    <row r="50" spans="1:5" ht="22.5" customHeight="1" x14ac:dyDescent="0.2">
      <c r="A50" s="88" t="s">
        <v>63</v>
      </c>
      <c r="B50" s="89"/>
      <c r="C50" s="59">
        <v>2702</v>
      </c>
      <c r="D50" s="59">
        <v>2555</v>
      </c>
      <c r="E50" s="60">
        <f>C50+D50</f>
        <v>5257</v>
      </c>
    </row>
    <row r="51" spans="1:5" ht="22.5" customHeight="1" x14ac:dyDescent="0.2">
      <c r="A51" s="88" t="s">
        <v>64</v>
      </c>
      <c r="B51" s="89"/>
      <c r="C51" s="59">
        <v>2116</v>
      </c>
      <c r="D51" s="59">
        <v>2081</v>
      </c>
      <c r="E51" s="60">
        <f>C51+D51</f>
        <v>4197</v>
      </c>
    </row>
    <row r="52" spans="1:5" ht="22.5" customHeight="1" x14ac:dyDescent="0.2">
      <c r="A52" s="88" t="s">
        <v>65</v>
      </c>
      <c r="B52" s="89"/>
      <c r="C52" s="59">
        <v>1890</v>
      </c>
      <c r="D52" s="59">
        <v>2006</v>
      </c>
      <c r="E52" s="60">
        <f>C52+D52</f>
        <v>3896</v>
      </c>
    </row>
    <row r="53" spans="1:5" ht="22.5" customHeight="1" x14ac:dyDescent="0.2">
      <c r="A53" s="88" t="s">
        <v>66</v>
      </c>
      <c r="B53" s="89"/>
      <c r="C53" s="59">
        <v>1823</v>
      </c>
      <c r="D53" s="59">
        <v>2009</v>
      </c>
      <c r="E53" s="60">
        <f>C53+D53</f>
        <v>3832</v>
      </c>
    </row>
    <row r="54" spans="1:5" ht="22.5" customHeight="1" x14ac:dyDescent="0.2">
      <c r="A54" s="88" t="s">
        <v>67</v>
      </c>
      <c r="B54" s="89"/>
      <c r="C54" s="59">
        <v>2116</v>
      </c>
      <c r="D54" s="59">
        <v>2405</v>
      </c>
      <c r="E54" s="60">
        <f>C54+D54</f>
        <v>4521</v>
      </c>
    </row>
    <row r="55" spans="1:5" ht="22.5" customHeight="1" x14ac:dyDescent="0.2">
      <c r="A55" s="88" t="s">
        <v>68</v>
      </c>
      <c r="B55" s="89"/>
      <c r="C55" s="59">
        <v>1860</v>
      </c>
      <c r="D55" s="59">
        <v>2215</v>
      </c>
      <c r="E55" s="60">
        <f>C55+D55</f>
        <v>4075</v>
      </c>
    </row>
    <row r="56" spans="1:5" ht="22.5" customHeight="1" x14ac:dyDescent="0.2">
      <c r="A56" s="88" t="s">
        <v>69</v>
      </c>
      <c r="B56" s="89"/>
      <c r="C56" s="59">
        <v>1365</v>
      </c>
      <c r="D56" s="59">
        <v>1722</v>
      </c>
      <c r="E56" s="60">
        <f>C56+D56</f>
        <v>3087</v>
      </c>
    </row>
    <row r="57" spans="1:5" ht="22.5" customHeight="1" x14ac:dyDescent="0.2">
      <c r="A57" s="88" t="s">
        <v>70</v>
      </c>
      <c r="B57" s="89"/>
      <c r="C57" s="59">
        <v>1086</v>
      </c>
      <c r="D57" s="59">
        <v>2266</v>
      </c>
      <c r="E57" s="60">
        <f>C57+D57</f>
        <v>3352</v>
      </c>
    </row>
    <row r="58" spans="1:5" ht="22.5" customHeight="1" x14ac:dyDescent="0.2">
      <c r="A58" s="88" t="s">
        <v>52</v>
      </c>
      <c r="B58" s="89"/>
      <c r="C58" s="61">
        <f>SUM(C40:C57)</f>
        <v>33373</v>
      </c>
      <c r="D58" s="61">
        <f>SUM(D40:D57)</f>
        <v>34848</v>
      </c>
      <c r="E58" s="60">
        <f>C58+D58</f>
        <v>68221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A58:B58"/>
    <mergeCell ref="A52:B52"/>
    <mergeCell ref="A53:B53"/>
    <mergeCell ref="A54:B54"/>
    <mergeCell ref="A55:B55"/>
    <mergeCell ref="A56:B56"/>
    <mergeCell ref="A57:B57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11:A12"/>
    <mergeCell ref="A13:A14"/>
    <mergeCell ref="A15:A16"/>
    <mergeCell ref="A17:A18"/>
    <mergeCell ref="A19:A20"/>
    <mergeCell ref="A21:A22"/>
    <mergeCell ref="A23:A24"/>
    <mergeCell ref="A25:A26"/>
    <mergeCell ref="A29:A30"/>
    <mergeCell ref="A32:B32"/>
    <mergeCell ref="A34:B34"/>
    <mergeCell ref="I5:I6"/>
    <mergeCell ref="J5:J6"/>
    <mergeCell ref="K5:K6"/>
    <mergeCell ref="L5:L6"/>
    <mergeCell ref="A7:A8"/>
    <mergeCell ref="G5:G6"/>
    <mergeCell ref="H5:H6"/>
    <mergeCell ref="A9:A10"/>
    <mergeCell ref="C5:C6"/>
    <mergeCell ref="D5:D6"/>
    <mergeCell ref="E5:E6"/>
    <mergeCell ref="F5:F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1"/>
  <sheetViews>
    <sheetView topLeftCell="A34" zoomScaleNormal="100" workbookViewId="0">
      <selection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77</v>
      </c>
    </row>
    <row r="2" spans="1:14" s="4" customFormat="1" ht="18" customHeight="1" x14ac:dyDescent="0.2">
      <c r="A2" s="2"/>
      <c r="B2" s="63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310</v>
      </c>
      <c r="D7" s="71">
        <v>362</v>
      </c>
      <c r="E7" s="71">
        <v>327</v>
      </c>
      <c r="F7" s="71">
        <v>423</v>
      </c>
      <c r="G7" s="71">
        <v>565</v>
      </c>
      <c r="H7" s="72">
        <v>429</v>
      </c>
      <c r="I7" s="66">
        <v>406</v>
      </c>
      <c r="J7" s="66">
        <v>360</v>
      </c>
      <c r="K7" s="66">
        <v>219</v>
      </c>
      <c r="L7" s="66">
        <v>68</v>
      </c>
      <c r="M7" s="66">
        <v>5</v>
      </c>
    </row>
    <row r="8" spans="1:14" ht="25.5" customHeight="1" x14ac:dyDescent="0.2">
      <c r="A8" s="85"/>
      <c r="B8" s="65" t="s">
        <v>25</v>
      </c>
      <c r="C8" s="73">
        <v>291</v>
      </c>
      <c r="D8" s="74">
        <v>358</v>
      </c>
      <c r="E8" s="74">
        <v>330</v>
      </c>
      <c r="F8" s="74">
        <v>393</v>
      </c>
      <c r="G8" s="74">
        <v>541</v>
      </c>
      <c r="H8" s="75">
        <v>383</v>
      </c>
      <c r="I8" s="67">
        <v>432</v>
      </c>
      <c r="J8" s="67">
        <v>390</v>
      </c>
      <c r="K8" s="67">
        <v>328</v>
      </c>
      <c r="L8" s="67">
        <v>174</v>
      </c>
      <c r="M8" s="67">
        <v>35</v>
      </c>
    </row>
    <row r="9" spans="1:14" ht="25.5" customHeight="1" x14ac:dyDescent="0.2">
      <c r="A9" s="84">
        <v>1</v>
      </c>
      <c r="B9" s="64" t="s">
        <v>24</v>
      </c>
      <c r="C9" s="70">
        <v>318</v>
      </c>
      <c r="D9" s="71">
        <v>347</v>
      </c>
      <c r="E9" s="71">
        <v>335</v>
      </c>
      <c r="F9" s="71">
        <v>418</v>
      </c>
      <c r="G9" s="71">
        <v>575</v>
      </c>
      <c r="H9" s="72">
        <v>403</v>
      </c>
      <c r="I9" s="66">
        <v>385</v>
      </c>
      <c r="J9" s="66">
        <v>439</v>
      </c>
      <c r="K9" s="66">
        <v>227</v>
      </c>
      <c r="L9" s="66">
        <v>45</v>
      </c>
      <c r="M9" s="66"/>
    </row>
    <row r="10" spans="1:14" ht="25.5" customHeight="1" x14ac:dyDescent="0.2">
      <c r="A10" s="85"/>
      <c r="B10" s="65" t="s">
        <v>25</v>
      </c>
      <c r="C10" s="73">
        <v>287</v>
      </c>
      <c r="D10" s="74">
        <v>361</v>
      </c>
      <c r="E10" s="74">
        <v>305</v>
      </c>
      <c r="F10" s="74">
        <v>398</v>
      </c>
      <c r="G10" s="74">
        <v>533</v>
      </c>
      <c r="H10" s="75">
        <v>440</v>
      </c>
      <c r="I10" s="67">
        <v>405</v>
      </c>
      <c r="J10" s="67">
        <v>414</v>
      </c>
      <c r="K10" s="67">
        <v>315</v>
      </c>
      <c r="L10" s="67">
        <v>125</v>
      </c>
      <c r="M10" s="67"/>
    </row>
    <row r="11" spans="1:14" ht="25.5" customHeight="1" x14ac:dyDescent="0.2">
      <c r="A11" s="84">
        <v>2</v>
      </c>
      <c r="B11" s="64" t="s">
        <v>24</v>
      </c>
      <c r="C11" s="70">
        <v>344</v>
      </c>
      <c r="D11" s="71">
        <v>382</v>
      </c>
      <c r="E11" s="71">
        <v>327</v>
      </c>
      <c r="F11" s="71">
        <v>403</v>
      </c>
      <c r="G11" s="71">
        <v>582</v>
      </c>
      <c r="H11" s="72">
        <v>386</v>
      </c>
      <c r="I11" s="66">
        <v>416</v>
      </c>
      <c r="J11" s="66">
        <v>434</v>
      </c>
      <c r="K11" s="66">
        <v>219</v>
      </c>
      <c r="L11" s="66">
        <v>24</v>
      </c>
      <c r="M11" s="66"/>
    </row>
    <row r="12" spans="1:14" ht="25.5" customHeight="1" x14ac:dyDescent="0.2">
      <c r="A12" s="85"/>
      <c r="B12" s="65" t="s">
        <v>25</v>
      </c>
      <c r="C12" s="73">
        <v>329</v>
      </c>
      <c r="D12" s="74">
        <v>370</v>
      </c>
      <c r="E12" s="74">
        <v>311</v>
      </c>
      <c r="F12" s="74">
        <v>415</v>
      </c>
      <c r="G12" s="74">
        <v>543</v>
      </c>
      <c r="H12" s="75">
        <v>399</v>
      </c>
      <c r="I12" s="67">
        <v>427</v>
      </c>
      <c r="J12" s="67">
        <v>400</v>
      </c>
      <c r="K12" s="67">
        <v>285</v>
      </c>
      <c r="L12" s="67">
        <v>113</v>
      </c>
      <c r="M12" s="67"/>
    </row>
    <row r="13" spans="1:14" ht="25.5" customHeight="1" x14ac:dyDescent="0.2">
      <c r="A13" s="84">
        <v>3</v>
      </c>
      <c r="B13" s="64" t="s">
        <v>24</v>
      </c>
      <c r="C13" s="70">
        <v>323</v>
      </c>
      <c r="D13" s="71">
        <v>361</v>
      </c>
      <c r="E13" s="71">
        <v>296</v>
      </c>
      <c r="F13" s="71">
        <v>417</v>
      </c>
      <c r="G13" s="71">
        <v>518</v>
      </c>
      <c r="H13" s="72">
        <v>370</v>
      </c>
      <c r="I13" s="66">
        <v>444</v>
      </c>
      <c r="J13" s="66">
        <v>394</v>
      </c>
      <c r="K13" s="66">
        <v>198</v>
      </c>
      <c r="L13" s="66">
        <v>19</v>
      </c>
      <c r="M13" s="66"/>
    </row>
    <row r="14" spans="1:14" ht="25.5" customHeight="1" x14ac:dyDescent="0.2">
      <c r="A14" s="85"/>
      <c r="B14" s="65" t="s">
        <v>25</v>
      </c>
      <c r="C14" s="73">
        <v>337</v>
      </c>
      <c r="D14" s="74">
        <v>399</v>
      </c>
      <c r="E14" s="74">
        <v>284</v>
      </c>
      <c r="F14" s="74">
        <v>397</v>
      </c>
      <c r="G14" s="74">
        <v>546</v>
      </c>
      <c r="H14" s="75">
        <v>414</v>
      </c>
      <c r="I14" s="67">
        <v>499</v>
      </c>
      <c r="J14" s="67">
        <v>457</v>
      </c>
      <c r="K14" s="67">
        <v>266</v>
      </c>
      <c r="L14" s="67">
        <v>87</v>
      </c>
      <c r="M14" s="67"/>
    </row>
    <row r="15" spans="1:14" ht="25.5" customHeight="1" x14ac:dyDescent="0.2">
      <c r="A15" s="84">
        <v>4</v>
      </c>
      <c r="B15" s="64" t="s">
        <v>24</v>
      </c>
      <c r="C15" s="70">
        <v>372</v>
      </c>
      <c r="D15" s="71">
        <v>375</v>
      </c>
      <c r="E15" s="71">
        <v>299</v>
      </c>
      <c r="F15" s="71">
        <v>411</v>
      </c>
      <c r="G15" s="71">
        <v>527</v>
      </c>
      <c r="H15" s="72">
        <v>394</v>
      </c>
      <c r="I15" s="66">
        <v>511</v>
      </c>
      <c r="J15" s="66">
        <v>326</v>
      </c>
      <c r="K15" s="66">
        <v>183</v>
      </c>
      <c r="L15" s="66">
        <v>21</v>
      </c>
      <c r="M15" s="66"/>
    </row>
    <row r="16" spans="1:14" ht="25.5" customHeight="1" x14ac:dyDescent="0.2">
      <c r="A16" s="85"/>
      <c r="B16" s="65" t="s">
        <v>25</v>
      </c>
      <c r="C16" s="73">
        <v>354</v>
      </c>
      <c r="D16" s="74">
        <v>367</v>
      </c>
      <c r="E16" s="74">
        <v>288</v>
      </c>
      <c r="F16" s="74">
        <v>411</v>
      </c>
      <c r="G16" s="74">
        <v>468</v>
      </c>
      <c r="H16" s="75">
        <v>395</v>
      </c>
      <c r="I16" s="67">
        <v>538</v>
      </c>
      <c r="J16" s="67">
        <v>376</v>
      </c>
      <c r="K16" s="67">
        <v>264</v>
      </c>
      <c r="L16" s="67">
        <v>82</v>
      </c>
      <c r="M16" s="67"/>
    </row>
    <row r="17" spans="1:13" ht="25.5" customHeight="1" x14ac:dyDescent="0.2">
      <c r="A17" s="84">
        <v>5</v>
      </c>
      <c r="B17" s="64" t="s">
        <v>24</v>
      </c>
      <c r="C17" s="70">
        <v>352</v>
      </c>
      <c r="D17" s="71">
        <v>391</v>
      </c>
      <c r="E17" s="71">
        <v>295</v>
      </c>
      <c r="F17" s="71">
        <v>407</v>
      </c>
      <c r="G17" s="71">
        <v>480</v>
      </c>
      <c r="H17" s="72">
        <v>383</v>
      </c>
      <c r="I17" s="66">
        <v>552</v>
      </c>
      <c r="J17" s="66">
        <v>289</v>
      </c>
      <c r="K17" s="66">
        <v>144</v>
      </c>
      <c r="L17" s="66">
        <v>17</v>
      </c>
      <c r="M17" s="66"/>
    </row>
    <row r="18" spans="1:13" ht="25.5" customHeight="1" x14ac:dyDescent="0.2">
      <c r="A18" s="85"/>
      <c r="B18" s="65" t="s">
        <v>25</v>
      </c>
      <c r="C18" s="73">
        <v>312</v>
      </c>
      <c r="D18" s="74">
        <v>381</v>
      </c>
      <c r="E18" s="74">
        <v>308</v>
      </c>
      <c r="F18" s="74">
        <v>459</v>
      </c>
      <c r="G18" s="74">
        <v>470</v>
      </c>
      <c r="H18" s="75">
        <v>391</v>
      </c>
      <c r="I18" s="67">
        <v>636</v>
      </c>
      <c r="J18" s="67">
        <v>370</v>
      </c>
      <c r="K18" s="67">
        <v>245</v>
      </c>
      <c r="L18" s="67">
        <v>70</v>
      </c>
      <c r="M18" s="67"/>
    </row>
    <row r="19" spans="1:13" ht="25.5" customHeight="1" x14ac:dyDescent="0.2">
      <c r="A19" s="84">
        <v>6</v>
      </c>
      <c r="B19" s="64" t="s">
        <v>24</v>
      </c>
      <c r="C19" s="70">
        <v>356</v>
      </c>
      <c r="D19" s="71">
        <v>409</v>
      </c>
      <c r="E19" s="71">
        <v>331</v>
      </c>
      <c r="F19" s="71">
        <v>491</v>
      </c>
      <c r="G19" s="71">
        <v>463</v>
      </c>
      <c r="H19" s="72">
        <v>392</v>
      </c>
      <c r="I19" s="66">
        <v>619</v>
      </c>
      <c r="J19" s="66">
        <v>243</v>
      </c>
      <c r="K19" s="66">
        <v>128</v>
      </c>
      <c r="L19" s="66">
        <v>10</v>
      </c>
      <c r="M19" s="66"/>
    </row>
    <row r="20" spans="1:13" ht="25.5" customHeight="1" x14ac:dyDescent="0.2">
      <c r="A20" s="85"/>
      <c r="B20" s="65" t="s">
        <v>25</v>
      </c>
      <c r="C20" s="73">
        <v>353</v>
      </c>
      <c r="D20" s="74">
        <v>324</v>
      </c>
      <c r="E20" s="74">
        <v>330</v>
      </c>
      <c r="F20" s="74">
        <v>432</v>
      </c>
      <c r="G20" s="74">
        <v>462</v>
      </c>
      <c r="H20" s="75">
        <v>429</v>
      </c>
      <c r="I20" s="67">
        <v>658</v>
      </c>
      <c r="J20" s="67">
        <v>307</v>
      </c>
      <c r="K20" s="67">
        <v>238</v>
      </c>
      <c r="L20" s="67">
        <v>32</v>
      </c>
      <c r="M20" s="67"/>
    </row>
    <row r="21" spans="1:13" ht="25.5" customHeight="1" x14ac:dyDescent="0.2">
      <c r="A21" s="84">
        <v>7</v>
      </c>
      <c r="B21" s="64" t="s">
        <v>24</v>
      </c>
      <c r="C21" s="70">
        <v>338</v>
      </c>
      <c r="D21" s="71">
        <v>368</v>
      </c>
      <c r="E21" s="71">
        <v>357</v>
      </c>
      <c r="F21" s="71">
        <v>505</v>
      </c>
      <c r="G21" s="71">
        <v>499</v>
      </c>
      <c r="H21" s="72">
        <v>358</v>
      </c>
      <c r="I21" s="66">
        <v>536</v>
      </c>
      <c r="J21" s="66">
        <v>292</v>
      </c>
      <c r="K21" s="66">
        <v>123</v>
      </c>
      <c r="L21" s="66">
        <v>6</v>
      </c>
      <c r="M21" s="66"/>
    </row>
    <row r="22" spans="1:13" ht="25.5" customHeight="1" x14ac:dyDescent="0.2">
      <c r="A22" s="85"/>
      <c r="B22" s="65" t="s">
        <v>25</v>
      </c>
      <c r="C22" s="73">
        <v>363</v>
      </c>
      <c r="D22" s="74">
        <v>339</v>
      </c>
      <c r="E22" s="74">
        <v>346</v>
      </c>
      <c r="F22" s="74">
        <v>459</v>
      </c>
      <c r="G22" s="74">
        <v>460</v>
      </c>
      <c r="H22" s="75">
        <v>367</v>
      </c>
      <c r="I22" s="67">
        <v>629</v>
      </c>
      <c r="J22" s="67">
        <v>360</v>
      </c>
      <c r="K22" s="67">
        <v>218</v>
      </c>
      <c r="L22" s="67">
        <v>32</v>
      </c>
      <c r="M22" s="67"/>
    </row>
    <row r="23" spans="1:13" ht="25.5" customHeight="1" x14ac:dyDescent="0.2">
      <c r="A23" s="84">
        <v>8</v>
      </c>
      <c r="B23" s="64" t="s">
        <v>24</v>
      </c>
      <c r="C23" s="70">
        <v>363</v>
      </c>
      <c r="D23" s="71">
        <v>322</v>
      </c>
      <c r="E23" s="71">
        <v>374</v>
      </c>
      <c r="F23" s="71">
        <v>480</v>
      </c>
      <c r="G23" s="71">
        <v>352</v>
      </c>
      <c r="H23" s="72">
        <v>371</v>
      </c>
      <c r="I23" s="66">
        <v>401</v>
      </c>
      <c r="J23" s="66">
        <v>254</v>
      </c>
      <c r="K23" s="66">
        <v>88</v>
      </c>
      <c r="L23" s="66">
        <v>9</v>
      </c>
      <c r="M23" s="66"/>
    </row>
    <row r="24" spans="1:13" ht="25.5" customHeight="1" x14ac:dyDescent="0.2">
      <c r="A24" s="85"/>
      <c r="B24" s="65" t="s">
        <v>25</v>
      </c>
      <c r="C24" s="73">
        <v>325</v>
      </c>
      <c r="D24" s="74">
        <v>351</v>
      </c>
      <c r="E24" s="74">
        <v>358</v>
      </c>
      <c r="F24" s="74">
        <v>504</v>
      </c>
      <c r="G24" s="74">
        <v>371</v>
      </c>
      <c r="H24" s="75">
        <v>381</v>
      </c>
      <c r="I24" s="67">
        <v>413</v>
      </c>
      <c r="J24" s="67">
        <v>331</v>
      </c>
      <c r="K24" s="67">
        <v>208</v>
      </c>
      <c r="L24" s="67">
        <v>24</v>
      </c>
      <c r="M24" s="67"/>
    </row>
    <row r="25" spans="1:13" ht="25.5" customHeight="1" x14ac:dyDescent="0.2">
      <c r="A25" s="84">
        <v>9</v>
      </c>
      <c r="B25" s="64" t="s">
        <v>24</v>
      </c>
      <c r="C25" s="70">
        <v>381</v>
      </c>
      <c r="D25" s="71">
        <v>341</v>
      </c>
      <c r="E25" s="71">
        <v>371</v>
      </c>
      <c r="F25" s="71">
        <v>528</v>
      </c>
      <c r="G25" s="71">
        <v>377</v>
      </c>
      <c r="H25" s="72">
        <v>393</v>
      </c>
      <c r="I25" s="66">
        <v>291</v>
      </c>
      <c r="J25" s="66">
        <v>265</v>
      </c>
      <c r="K25" s="66">
        <v>96</v>
      </c>
      <c r="L25" s="66">
        <v>1</v>
      </c>
      <c r="M25" s="66"/>
    </row>
    <row r="26" spans="1:13" ht="25.5" customHeight="1" x14ac:dyDescent="0.2">
      <c r="A26" s="85"/>
      <c r="B26" s="65" t="s">
        <v>25</v>
      </c>
      <c r="C26" s="73">
        <v>328</v>
      </c>
      <c r="D26" s="74">
        <v>361</v>
      </c>
      <c r="E26" s="74">
        <v>373</v>
      </c>
      <c r="F26" s="74">
        <v>515</v>
      </c>
      <c r="G26" s="74">
        <v>394</v>
      </c>
      <c r="H26" s="75">
        <v>419</v>
      </c>
      <c r="I26" s="67">
        <v>286</v>
      </c>
      <c r="J26" s="67">
        <v>389</v>
      </c>
      <c r="K26" s="67">
        <v>185</v>
      </c>
      <c r="L26" s="67">
        <v>23</v>
      </c>
      <c r="M26" s="67"/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 t="shared" ref="C29:M30" si="0">C7+C9+C11+C13+C15+C17+C19+C21+C23+C25</f>
        <v>3457</v>
      </c>
      <c r="D29" s="68">
        <f t="shared" si="0"/>
        <v>3658</v>
      </c>
      <c r="E29" s="68">
        <f t="shared" si="0"/>
        <v>3312</v>
      </c>
      <c r="F29" s="68">
        <f t="shared" si="0"/>
        <v>4483</v>
      </c>
      <c r="G29" s="68">
        <f t="shared" si="0"/>
        <v>4938</v>
      </c>
      <c r="H29" s="68">
        <f t="shared" si="0"/>
        <v>3879</v>
      </c>
      <c r="I29" s="68">
        <f t="shared" si="0"/>
        <v>4561</v>
      </c>
      <c r="J29" s="68">
        <f t="shared" si="0"/>
        <v>3296</v>
      </c>
      <c r="K29" s="68">
        <f t="shared" si="0"/>
        <v>1625</v>
      </c>
      <c r="L29" s="68">
        <f t="shared" si="0"/>
        <v>220</v>
      </c>
      <c r="M29" s="68">
        <f t="shared" si="0"/>
        <v>5</v>
      </c>
    </row>
    <row r="30" spans="1:13" ht="25.5" customHeight="1" x14ac:dyDescent="0.2">
      <c r="A30" s="85"/>
      <c r="B30" s="65" t="s">
        <v>25</v>
      </c>
      <c r="C30" s="69">
        <f t="shared" si="0"/>
        <v>3279</v>
      </c>
      <c r="D30" s="69">
        <f t="shared" si="0"/>
        <v>3611</v>
      </c>
      <c r="E30" s="69">
        <f t="shared" si="0"/>
        <v>3233</v>
      </c>
      <c r="F30" s="69">
        <f t="shared" si="0"/>
        <v>4383</v>
      </c>
      <c r="G30" s="69">
        <f t="shared" si="0"/>
        <v>4788</v>
      </c>
      <c r="H30" s="69">
        <f t="shared" si="0"/>
        <v>4018</v>
      </c>
      <c r="I30" s="69">
        <f t="shared" si="0"/>
        <v>4923</v>
      </c>
      <c r="J30" s="69">
        <f t="shared" si="0"/>
        <v>3794</v>
      </c>
      <c r="K30" s="69">
        <f t="shared" si="0"/>
        <v>2552</v>
      </c>
      <c r="L30" s="69">
        <f t="shared" si="0"/>
        <v>762</v>
      </c>
      <c r="M30" s="69">
        <f t="shared" si="0"/>
        <v>35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 t="shared" ref="C32:M32" si="1">SUM(C30,C29)</f>
        <v>6736</v>
      </c>
      <c r="D32" s="27">
        <f t="shared" si="1"/>
        <v>7269</v>
      </c>
      <c r="E32" s="27">
        <f t="shared" si="1"/>
        <v>6545</v>
      </c>
      <c r="F32" s="27">
        <f t="shared" si="1"/>
        <v>8866</v>
      </c>
      <c r="G32" s="27">
        <f t="shared" si="1"/>
        <v>9726</v>
      </c>
      <c r="H32" s="28">
        <f t="shared" si="1"/>
        <v>7897</v>
      </c>
      <c r="I32" s="29">
        <f t="shared" si="1"/>
        <v>9484</v>
      </c>
      <c r="J32" s="29">
        <f t="shared" si="1"/>
        <v>7090</v>
      </c>
      <c r="K32" s="29">
        <f t="shared" si="1"/>
        <v>4177</v>
      </c>
      <c r="L32" s="29">
        <f t="shared" si="1"/>
        <v>982</v>
      </c>
      <c r="M32" s="29">
        <f t="shared" si="1"/>
        <v>40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33434</v>
      </c>
      <c r="D34" s="4" t="s">
        <v>5</v>
      </c>
      <c r="E34" s="5" t="s">
        <v>7</v>
      </c>
      <c r="F34" s="77">
        <f>SUM(C30:M30)</f>
        <v>35378</v>
      </c>
      <c r="G34" s="4" t="s">
        <v>5</v>
      </c>
      <c r="H34" s="5" t="s">
        <v>6</v>
      </c>
      <c r="I34" s="77">
        <f>SUM(C32:M32)</f>
        <v>68812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77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18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18" customHeight="1" x14ac:dyDescent="0.2">
      <c r="A40" s="88" t="s">
        <v>53</v>
      </c>
      <c r="B40" s="89"/>
      <c r="C40" s="59">
        <f>C$7+C$9+C$11+C$13+C$15</f>
        <v>1667</v>
      </c>
      <c r="D40" s="59">
        <f>C$8+C$10+C$12+C$14+C$16</f>
        <v>1598</v>
      </c>
      <c r="E40" s="60">
        <f t="shared" ref="E40:E58" si="2">C40+D40</f>
        <v>3265</v>
      </c>
    </row>
    <row r="41" spans="1:14" ht="18" customHeight="1" x14ac:dyDescent="0.2">
      <c r="A41" s="88" t="s">
        <v>54</v>
      </c>
      <c r="B41" s="89"/>
      <c r="C41" s="59">
        <f>C17+C19+C21+C23+C25</f>
        <v>1790</v>
      </c>
      <c r="D41" s="59">
        <f>C$18+C$20+C$22+C$24+C$26</f>
        <v>1681</v>
      </c>
      <c r="E41" s="60">
        <f t="shared" si="2"/>
        <v>3471</v>
      </c>
    </row>
    <row r="42" spans="1:14" ht="18" customHeight="1" x14ac:dyDescent="0.2">
      <c r="A42" s="88" t="s">
        <v>55</v>
      </c>
      <c r="B42" s="89"/>
      <c r="C42" s="59">
        <f>D7+D9+D11+D13+D15</f>
        <v>1827</v>
      </c>
      <c r="D42" s="59">
        <f>D$8+D$10+D$12+D$14+D$16</f>
        <v>1855</v>
      </c>
      <c r="E42" s="60">
        <f t="shared" si="2"/>
        <v>3682</v>
      </c>
    </row>
    <row r="43" spans="1:14" ht="18" customHeight="1" x14ac:dyDescent="0.2">
      <c r="A43" s="88" t="s">
        <v>56</v>
      </c>
      <c r="B43" s="89"/>
      <c r="C43" s="59">
        <f>D17+D19+D21+D23+D25</f>
        <v>1831</v>
      </c>
      <c r="D43" s="59">
        <f>D$18+D$20+D$22+D$24+D$26</f>
        <v>1756</v>
      </c>
      <c r="E43" s="60">
        <f t="shared" si="2"/>
        <v>3587</v>
      </c>
    </row>
    <row r="44" spans="1:14" ht="18" customHeight="1" x14ac:dyDescent="0.2">
      <c r="A44" s="88" t="s">
        <v>57</v>
      </c>
      <c r="B44" s="89"/>
      <c r="C44" s="59">
        <f>E7+E9+E11+E13+E15</f>
        <v>1584</v>
      </c>
      <c r="D44" s="59">
        <f>E$8+E$10+E$12+E$14+E$16</f>
        <v>1518</v>
      </c>
      <c r="E44" s="60">
        <f t="shared" si="2"/>
        <v>3102</v>
      </c>
    </row>
    <row r="45" spans="1:14" ht="18" customHeight="1" x14ac:dyDescent="0.2">
      <c r="A45" s="88" t="s">
        <v>58</v>
      </c>
      <c r="B45" s="89"/>
      <c r="C45" s="59">
        <f>E17+E19+E21+E23+E25</f>
        <v>1728</v>
      </c>
      <c r="D45" s="59">
        <f>E$18+E$20+E$22+E$24+E$26</f>
        <v>1715</v>
      </c>
      <c r="E45" s="60">
        <f t="shared" si="2"/>
        <v>3443</v>
      </c>
    </row>
    <row r="46" spans="1:14" ht="18" customHeight="1" x14ac:dyDescent="0.2">
      <c r="A46" s="88" t="s">
        <v>59</v>
      </c>
      <c r="B46" s="89"/>
      <c r="C46" s="59">
        <f>F7+F9+F11+F13+F15</f>
        <v>2072</v>
      </c>
      <c r="D46" s="59">
        <f>F$8+F$10+F$12+F$14+F$16</f>
        <v>2014</v>
      </c>
      <c r="E46" s="60">
        <f t="shared" si="2"/>
        <v>4086</v>
      </c>
    </row>
    <row r="47" spans="1:14" ht="18" customHeight="1" x14ac:dyDescent="0.2">
      <c r="A47" s="88" t="s">
        <v>60</v>
      </c>
      <c r="B47" s="89"/>
      <c r="C47" s="59">
        <f>F17+F19+F21+F23+F25</f>
        <v>2411</v>
      </c>
      <c r="D47" s="59">
        <f>F$18+F$20+F$22+F$24+F$26</f>
        <v>2369</v>
      </c>
      <c r="E47" s="60">
        <f t="shared" si="2"/>
        <v>4780</v>
      </c>
    </row>
    <row r="48" spans="1:14" ht="18" customHeight="1" x14ac:dyDescent="0.2">
      <c r="A48" s="88" t="s">
        <v>61</v>
      </c>
      <c r="B48" s="89"/>
      <c r="C48" s="59">
        <f>G7+G9+G11+G13+G15</f>
        <v>2767</v>
      </c>
      <c r="D48" s="59">
        <f>G$8+G$10+G$12+G$14+G$16</f>
        <v>2631</v>
      </c>
      <c r="E48" s="60">
        <f t="shared" si="2"/>
        <v>5398</v>
      </c>
    </row>
    <row r="49" spans="1:5" ht="18" customHeight="1" x14ac:dyDescent="0.2">
      <c r="A49" s="88" t="s">
        <v>62</v>
      </c>
      <c r="B49" s="89"/>
      <c r="C49" s="59">
        <f>G17+G19+G21+G23+G25</f>
        <v>2171</v>
      </c>
      <c r="D49" s="59">
        <f>G$18+G$20+G$22+G$24+G$26</f>
        <v>2157</v>
      </c>
      <c r="E49" s="60">
        <f t="shared" si="2"/>
        <v>4328</v>
      </c>
    </row>
    <row r="50" spans="1:5" ht="18" customHeight="1" x14ac:dyDescent="0.2">
      <c r="A50" s="88" t="s">
        <v>63</v>
      </c>
      <c r="B50" s="89"/>
      <c r="C50" s="59">
        <f>H7+H9+H11+H13+H15</f>
        <v>1982</v>
      </c>
      <c r="D50" s="59">
        <f>H$8+H$10+H$12+H$14+H$16</f>
        <v>2031</v>
      </c>
      <c r="E50" s="60">
        <f t="shared" si="2"/>
        <v>4013</v>
      </c>
    </row>
    <row r="51" spans="1:5" ht="18" customHeight="1" x14ac:dyDescent="0.2">
      <c r="A51" s="88" t="s">
        <v>64</v>
      </c>
      <c r="B51" s="89"/>
      <c r="C51" s="59">
        <f>H17+H19+H21+H23+H25</f>
        <v>1897</v>
      </c>
      <c r="D51" s="59">
        <f>H$18+H$20+H$22+H$24+H$26</f>
        <v>1987</v>
      </c>
      <c r="E51" s="60">
        <f t="shared" si="2"/>
        <v>3884</v>
      </c>
    </row>
    <row r="52" spans="1:5" ht="18" customHeight="1" x14ac:dyDescent="0.2">
      <c r="A52" s="88" t="s">
        <v>65</v>
      </c>
      <c r="B52" s="89"/>
      <c r="C52" s="59">
        <f>I7+I9+I11+I13+I15</f>
        <v>2162</v>
      </c>
      <c r="D52" s="59">
        <f>I$8+I$10+I$12+I$14+I$16</f>
        <v>2301</v>
      </c>
      <c r="E52" s="60">
        <f t="shared" si="2"/>
        <v>4463</v>
      </c>
    </row>
    <row r="53" spans="1:5" ht="18" customHeight="1" x14ac:dyDescent="0.2">
      <c r="A53" s="88" t="s">
        <v>66</v>
      </c>
      <c r="B53" s="89"/>
      <c r="C53" s="59">
        <f>I17+I19+I21+I23+I25</f>
        <v>2399</v>
      </c>
      <c r="D53" s="59">
        <f>I$18+I$20+I$22+I$24+I$26</f>
        <v>2622</v>
      </c>
      <c r="E53" s="60">
        <f t="shared" si="2"/>
        <v>5021</v>
      </c>
    </row>
    <row r="54" spans="1:5" ht="18" customHeight="1" x14ac:dyDescent="0.2">
      <c r="A54" s="88" t="s">
        <v>67</v>
      </c>
      <c r="B54" s="89"/>
      <c r="C54" s="59">
        <f>J7+J9+J11+J13+J15</f>
        <v>1953</v>
      </c>
      <c r="D54" s="59">
        <f>J$8+J$10+J$12+J$14+J$16</f>
        <v>2037</v>
      </c>
      <c r="E54" s="60">
        <f t="shared" si="2"/>
        <v>3990</v>
      </c>
    </row>
    <row r="55" spans="1:5" ht="18" customHeight="1" x14ac:dyDescent="0.2">
      <c r="A55" s="88" t="s">
        <v>68</v>
      </c>
      <c r="B55" s="89"/>
      <c r="C55" s="59">
        <f>J17+J19+J21+J23+J25</f>
        <v>1343</v>
      </c>
      <c r="D55" s="59">
        <f>J$18+J$20+J$22+J$24+J$26</f>
        <v>1757</v>
      </c>
      <c r="E55" s="60">
        <f t="shared" si="2"/>
        <v>3100</v>
      </c>
    </row>
    <row r="56" spans="1:5" ht="18" customHeight="1" x14ac:dyDescent="0.2">
      <c r="A56" s="88" t="s">
        <v>69</v>
      </c>
      <c r="B56" s="89"/>
      <c r="C56" s="59">
        <f>K7+K9+K11+K13+K15</f>
        <v>1046</v>
      </c>
      <c r="D56" s="59">
        <f>K8+K10+K12+K14+K16</f>
        <v>1458</v>
      </c>
      <c r="E56" s="60">
        <f t="shared" si="2"/>
        <v>2504</v>
      </c>
    </row>
    <row r="57" spans="1:5" ht="18" customHeight="1" x14ac:dyDescent="0.2">
      <c r="A57" s="88" t="s">
        <v>70</v>
      </c>
      <c r="B57" s="89"/>
      <c r="C57" s="59">
        <f>K17+K19+K21+K23+K25+L25+L23+L21+L19+L17+L15+L13+L11+L9+L7+M7+M11+M21+M25+M23+M19+M17+M15+M13+M9</f>
        <v>804</v>
      </c>
      <c r="D57" s="59">
        <f>K18+K20+K22+K24+K26+L26+M26+M24+L24+L22+M22+M20+L20+L18+M18+M16+L16+L14+M14+M12+L12+M10+L10+L8+M8</f>
        <v>1891</v>
      </c>
      <c r="E57" s="60">
        <f t="shared" si="2"/>
        <v>2695</v>
      </c>
    </row>
    <row r="58" spans="1:5" ht="18" customHeight="1" x14ac:dyDescent="0.2">
      <c r="A58" s="88" t="s">
        <v>52</v>
      </c>
      <c r="B58" s="89"/>
      <c r="C58" s="61">
        <f>SUM(C40:C57)</f>
        <v>33434</v>
      </c>
      <c r="D58" s="61">
        <f>SUM(D40:D57)</f>
        <v>35378</v>
      </c>
      <c r="E58" s="60">
        <f t="shared" si="2"/>
        <v>68812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A48:B48"/>
    <mergeCell ref="A49:B49"/>
    <mergeCell ref="A50:B50"/>
    <mergeCell ref="A51:B51"/>
    <mergeCell ref="A58:B58"/>
    <mergeCell ref="A52:B52"/>
    <mergeCell ref="A53:B53"/>
    <mergeCell ref="A54:B54"/>
    <mergeCell ref="A55:B55"/>
    <mergeCell ref="A56:B56"/>
    <mergeCell ref="A57:B57"/>
    <mergeCell ref="A43:B43"/>
    <mergeCell ref="A44:B44"/>
    <mergeCell ref="A45:B45"/>
    <mergeCell ref="A46:B46"/>
    <mergeCell ref="A47:B47"/>
    <mergeCell ref="A34:B34"/>
    <mergeCell ref="A39:B39"/>
    <mergeCell ref="A40:B40"/>
    <mergeCell ref="A41:B41"/>
    <mergeCell ref="A42:B42"/>
    <mergeCell ref="A21:A22"/>
    <mergeCell ref="A23:A24"/>
    <mergeCell ref="A25:A26"/>
    <mergeCell ref="A29:A30"/>
    <mergeCell ref="A32:B32"/>
    <mergeCell ref="A11:A12"/>
    <mergeCell ref="A13:A14"/>
    <mergeCell ref="A15:A16"/>
    <mergeCell ref="A17:A18"/>
    <mergeCell ref="A19:A20"/>
    <mergeCell ref="L5:L6"/>
    <mergeCell ref="A7:A8"/>
    <mergeCell ref="A9:A10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3"/>
  <printOptions horizontalCentered="1" verticalCentered="1"/>
  <pageMargins left="0.7" right="0.7" top="0.75" bottom="0.75" header="0.3" footer="0.3"/>
  <pageSetup paperSize="9" orientation="portrait" blackAndWhite="1" r:id="rId1"/>
  <rowBreaks count="1" manualBreakCount="1">
    <brk id="3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1"/>
  <sheetViews>
    <sheetView topLeftCell="A34" zoomScaleNormal="100" workbookViewId="0">
      <selection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76</v>
      </c>
    </row>
    <row r="2" spans="1:14" s="4" customFormat="1" ht="18" customHeight="1" x14ac:dyDescent="0.2">
      <c r="A2" s="2"/>
      <c r="B2" s="63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309</v>
      </c>
      <c r="D7" s="71">
        <v>349</v>
      </c>
      <c r="E7" s="71">
        <v>341</v>
      </c>
      <c r="F7" s="71">
        <v>407</v>
      </c>
      <c r="G7" s="71">
        <v>577</v>
      </c>
      <c r="H7" s="72">
        <v>403</v>
      </c>
      <c r="I7" s="66">
        <v>388</v>
      </c>
      <c r="J7" s="66">
        <v>445</v>
      </c>
      <c r="K7" s="66">
        <v>236</v>
      </c>
      <c r="L7" s="66">
        <v>53</v>
      </c>
      <c r="M7" s="66">
        <v>4</v>
      </c>
    </row>
    <row r="8" spans="1:14" ht="25.5" customHeight="1" x14ac:dyDescent="0.2">
      <c r="A8" s="85"/>
      <c r="B8" s="65" t="s">
        <v>25</v>
      </c>
      <c r="C8" s="73">
        <v>290</v>
      </c>
      <c r="D8" s="74">
        <v>362</v>
      </c>
      <c r="E8" s="74">
        <v>311</v>
      </c>
      <c r="F8" s="74">
        <v>393</v>
      </c>
      <c r="G8" s="74">
        <v>533</v>
      </c>
      <c r="H8" s="75">
        <v>435</v>
      </c>
      <c r="I8" s="67">
        <v>402</v>
      </c>
      <c r="J8" s="67">
        <v>417</v>
      </c>
      <c r="K8" s="67">
        <v>325</v>
      </c>
      <c r="L8" s="67">
        <v>139</v>
      </c>
      <c r="M8" s="67">
        <v>32</v>
      </c>
    </row>
    <row r="9" spans="1:14" ht="25.5" customHeight="1" x14ac:dyDescent="0.2">
      <c r="A9" s="84">
        <v>1</v>
      </c>
      <c r="B9" s="64" t="s">
        <v>24</v>
      </c>
      <c r="C9" s="70">
        <v>343</v>
      </c>
      <c r="D9" s="71">
        <v>388</v>
      </c>
      <c r="E9" s="71">
        <v>333</v>
      </c>
      <c r="F9" s="71">
        <v>400</v>
      </c>
      <c r="G9" s="71">
        <v>581</v>
      </c>
      <c r="H9" s="72">
        <v>386</v>
      </c>
      <c r="I9" s="66">
        <v>416</v>
      </c>
      <c r="J9" s="66">
        <v>443</v>
      </c>
      <c r="K9" s="66">
        <v>227</v>
      </c>
      <c r="L9" s="66">
        <v>35</v>
      </c>
      <c r="M9" s="66"/>
    </row>
    <row r="10" spans="1:14" ht="25.5" customHeight="1" x14ac:dyDescent="0.2">
      <c r="A10" s="85"/>
      <c r="B10" s="65" t="s">
        <v>25</v>
      </c>
      <c r="C10" s="73">
        <v>325</v>
      </c>
      <c r="D10" s="74">
        <v>367</v>
      </c>
      <c r="E10" s="74">
        <v>324</v>
      </c>
      <c r="F10" s="74">
        <v>416</v>
      </c>
      <c r="G10" s="74">
        <v>545</v>
      </c>
      <c r="H10" s="75">
        <v>399</v>
      </c>
      <c r="I10" s="67">
        <v>428</v>
      </c>
      <c r="J10" s="67">
        <v>404</v>
      </c>
      <c r="K10" s="67">
        <v>297</v>
      </c>
      <c r="L10" s="67">
        <v>133</v>
      </c>
      <c r="M10" s="67"/>
    </row>
    <row r="11" spans="1:14" ht="25.5" customHeight="1" x14ac:dyDescent="0.2">
      <c r="A11" s="84">
        <v>2</v>
      </c>
      <c r="B11" s="64" t="s">
        <v>24</v>
      </c>
      <c r="C11" s="70">
        <v>321</v>
      </c>
      <c r="D11" s="71">
        <v>358</v>
      </c>
      <c r="E11" s="71">
        <v>300</v>
      </c>
      <c r="F11" s="71">
        <v>420</v>
      </c>
      <c r="G11" s="71">
        <v>521</v>
      </c>
      <c r="H11" s="72">
        <v>375</v>
      </c>
      <c r="I11" s="66">
        <v>447</v>
      </c>
      <c r="J11" s="66">
        <v>405</v>
      </c>
      <c r="K11" s="66">
        <v>210</v>
      </c>
      <c r="L11" s="66">
        <v>22</v>
      </c>
      <c r="M11" s="66"/>
    </row>
    <row r="12" spans="1:14" ht="25.5" customHeight="1" x14ac:dyDescent="0.2">
      <c r="A12" s="85"/>
      <c r="B12" s="65" t="s">
        <v>25</v>
      </c>
      <c r="C12" s="73">
        <v>340</v>
      </c>
      <c r="D12" s="74">
        <v>401</v>
      </c>
      <c r="E12" s="74">
        <v>278</v>
      </c>
      <c r="F12" s="74">
        <v>405</v>
      </c>
      <c r="G12" s="74">
        <v>547</v>
      </c>
      <c r="H12" s="75">
        <v>412</v>
      </c>
      <c r="I12" s="67">
        <v>502</v>
      </c>
      <c r="J12" s="67">
        <v>459</v>
      </c>
      <c r="K12" s="67">
        <v>273</v>
      </c>
      <c r="L12" s="67">
        <v>101</v>
      </c>
      <c r="M12" s="67"/>
    </row>
    <row r="13" spans="1:14" ht="25.5" customHeight="1" x14ac:dyDescent="0.2">
      <c r="A13" s="84">
        <v>3</v>
      </c>
      <c r="B13" s="64" t="s">
        <v>24</v>
      </c>
      <c r="C13" s="70">
        <v>368</v>
      </c>
      <c r="D13" s="71">
        <v>379</v>
      </c>
      <c r="E13" s="71">
        <v>310</v>
      </c>
      <c r="F13" s="71">
        <v>407</v>
      </c>
      <c r="G13" s="71">
        <v>527</v>
      </c>
      <c r="H13" s="72">
        <v>395</v>
      </c>
      <c r="I13" s="66">
        <v>514</v>
      </c>
      <c r="J13" s="66">
        <v>331</v>
      </c>
      <c r="K13" s="66">
        <v>193</v>
      </c>
      <c r="L13" s="66">
        <v>28</v>
      </c>
      <c r="M13" s="66"/>
    </row>
    <row r="14" spans="1:14" ht="25.5" customHeight="1" x14ac:dyDescent="0.2">
      <c r="A14" s="85"/>
      <c r="B14" s="65" t="s">
        <v>25</v>
      </c>
      <c r="C14" s="73">
        <v>356</v>
      </c>
      <c r="D14" s="74">
        <v>366</v>
      </c>
      <c r="E14" s="74">
        <v>295</v>
      </c>
      <c r="F14" s="74">
        <v>406</v>
      </c>
      <c r="G14" s="74">
        <v>465</v>
      </c>
      <c r="H14" s="75">
        <v>395</v>
      </c>
      <c r="I14" s="67">
        <v>536</v>
      </c>
      <c r="J14" s="67">
        <v>375</v>
      </c>
      <c r="K14" s="67">
        <v>272</v>
      </c>
      <c r="L14" s="67">
        <v>100</v>
      </c>
      <c r="M14" s="67"/>
    </row>
    <row r="15" spans="1:14" ht="25.5" customHeight="1" x14ac:dyDescent="0.2">
      <c r="A15" s="84">
        <v>4</v>
      </c>
      <c r="B15" s="64" t="s">
        <v>24</v>
      </c>
      <c r="C15" s="70">
        <v>349</v>
      </c>
      <c r="D15" s="71">
        <v>390</v>
      </c>
      <c r="E15" s="71">
        <v>293</v>
      </c>
      <c r="F15" s="71">
        <v>408</v>
      </c>
      <c r="G15" s="71">
        <v>478</v>
      </c>
      <c r="H15" s="72">
        <v>383</v>
      </c>
      <c r="I15" s="66">
        <v>555</v>
      </c>
      <c r="J15" s="66">
        <v>298</v>
      </c>
      <c r="K15" s="66">
        <v>156</v>
      </c>
      <c r="L15" s="66">
        <v>19</v>
      </c>
      <c r="M15" s="66"/>
    </row>
    <row r="16" spans="1:14" ht="25.5" customHeight="1" x14ac:dyDescent="0.2">
      <c r="A16" s="85"/>
      <c r="B16" s="65" t="s">
        <v>25</v>
      </c>
      <c r="C16" s="73">
        <v>312</v>
      </c>
      <c r="D16" s="74">
        <v>382</v>
      </c>
      <c r="E16" s="74">
        <v>309</v>
      </c>
      <c r="F16" s="74">
        <v>458</v>
      </c>
      <c r="G16" s="74">
        <v>468</v>
      </c>
      <c r="H16" s="75">
        <v>390</v>
      </c>
      <c r="I16" s="67">
        <v>634</v>
      </c>
      <c r="J16" s="67">
        <v>378</v>
      </c>
      <c r="K16" s="67">
        <v>250</v>
      </c>
      <c r="L16" s="67">
        <v>86</v>
      </c>
      <c r="M16" s="67"/>
    </row>
    <row r="17" spans="1:13" ht="25.5" customHeight="1" x14ac:dyDescent="0.2">
      <c r="A17" s="84">
        <v>5</v>
      </c>
      <c r="B17" s="64" t="s">
        <v>24</v>
      </c>
      <c r="C17" s="70">
        <v>354</v>
      </c>
      <c r="D17" s="71">
        <v>409</v>
      </c>
      <c r="E17" s="71">
        <v>314</v>
      </c>
      <c r="F17" s="71">
        <v>495</v>
      </c>
      <c r="G17" s="71">
        <v>464</v>
      </c>
      <c r="H17" s="72">
        <v>397</v>
      </c>
      <c r="I17" s="66">
        <v>629</v>
      </c>
      <c r="J17" s="66">
        <v>252</v>
      </c>
      <c r="K17" s="66">
        <v>142</v>
      </c>
      <c r="L17" s="66">
        <v>11</v>
      </c>
      <c r="M17" s="66"/>
    </row>
    <row r="18" spans="1:13" ht="25.5" customHeight="1" x14ac:dyDescent="0.2">
      <c r="A18" s="85"/>
      <c r="B18" s="65" t="s">
        <v>25</v>
      </c>
      <c r="C18" s="73">
        <v>356</v>
      </c>
      <c r="D18" s="74">
        <v>322</v>
      </c>
      <c r="E18" s="74">
        <v>346</v>
      </c>
      <c r="F18" s="74">
        <v>429</v>
      </c>
      <c r="G18" s="74">
        <v>462</v>
      </c>
      <c r="H18" s="75">
        <v>427</v>
      </c>
      <c r="I18" s="67">
        <v>658</v>
      </c>
      <c r="J18" s="67">
        <v>313</v>
      </c>
      <c r="K18" s="67">
        <v>249</v>
      </c>
      <c r="L18" s="67">
        <v>38</v>
      </c>
      <c r="M18" s="67"/>
    </row>
    <row r="19" spans="1:13" ht="25.5" customHeight="1" x14ac:dyDescent="0.2">
      <c r="A19" s="84">
        <v>6</v>
      </c>
      <c r="B19" s="64" t="s">
        <v>24</v>
      </c>
      <c r="C19" s="70">
        <v>330</v>
      </c>
      <c r="D19" s="71">
        <v>368</v>
      </c>
      <c r="E19" s="71">
        <v>365</v>
      </c>
      <c r="F19" s="71">
        <v>492</v>
      </c>
      <c r="G19" s="71">
        <v>500</v>
      </c>
      <c r="H19" s="72">
        <v>356</v>
      </c>
      <c r="I19" s="66">
        <v>544</v>
      </c>
      <c r="J19" s="66">
        <v>301</v>
      </c>
      <c r="K19" s="66">
        <v>136</v>
      </c>
      <c r="L19" s="66">
        <v>8</v>
      </c>
      <c r="M19" s="66"/>
    </row>
    <row r="20" spans="1:13" ht="25.5" customHeight="1" x14ac:dyDescent="0.2">
      <c r="A20" s="85"/>
      <c r="B20" s="65" t="s">
        <v>25</v>
      </c>
      <c r="C20" s="73">
        <v>363</v>
      </c>
      <c r="D20" s="74">
        <v>339</v>
      </c>
      <c r="E20" s="74">
        <v>329</v>
      </c>
      <c r="F20" s="74">
        <v>460</v>
      </c>
      <c r="G20" s="74">
        <v>460</v>
      </c>
      <c r="H20" s="75">
        <v>367</v>
      </c>
      <c r="I20" s="67">
        <v>636</v>
      </c>
      <c r="J20" s="67">
        <v>367</v>
      </c>
      <c r="K20" s="67">
        <v>236</v>
      </c>
      <c r="L20" s="67">
        <v>42</v>
      </c>
      <c r="M20" s="67"/>
    </row>
    <row r="21" spans="1:13" ht="25.5" customHeight="1" x14ac:dyDescent="0.2">
      <c r="A21" s="84">
        <v>7</v>
      </c>
      <c r="B21" s="64" t="s">
        <v>24</v>
      </c>
      <c r="C21" s="70">
        <v>360</v>
      </c>
      <c r="D21" s="71">
        <v>341</v>
      </c>
      <c r="E21" s="71">
        <v>356</v>
      </c>
      <c r="F21" s="71">
        <v>483</v>
      </c>
      <c r="G21" s="71">
        <v>347</v>
      </c>
      <c r="H21" s="72">
        <v>371</v>
      </c>
      <c r="I21" s="66">
        <v>406</v>
      </c>
      <c r="J21" s="66">
        <v>266</v>
      </c>
      <c r="K21" s="66">
        <v>100</v>
      </c>
      <c r="L21" s="66">
        <v>9</v>
      </c>
      <c r="M21" s="66"/>
    </row>
    <row r="22" spans="1:13" ht="25.5" customHeight="1" x14ac:dyDescent="0.2">
      <c r="A22" s="85"/>
      <c r="B22" s="65" t="s">
        <v>25</v>
      </c>
      <c r="C22" s="73">
        <v>327</v>
      </c>
      <c r="D22" s="74">
        <v>364</v>
      </c>
      <c r="E22" s="74">
        <v>354</v>
      </c>
      <c r="F22" s="74">
        <v>502</v>
      </c>
      <c r="G22" s="74">
        <v>370</v>
      </c>
      <c r="H22" s="75">
        <v>377</v>
      </c>
      <c r="I22" s="67">
        <v>412</v>
      </c>
      <c r="J22" s="67">
        <v>334</v>
      </c>
      <c r="K22" s="67">
        <v>225</v>
      </c>
      <c r="L22" s="67">
        <v>32</v>
      </c>
      <c r="M22" s="67"/>
    </row>
    <row r="23" spans="1:13" ht="25.5" customHeight="1" x14ac:dyDescent="0.2">
      <c r="A23" s="84">
        <v>8</v>
      </c>
      <c r="B23" s="64" t="s">
        <v>24</v>
      </c>
      <c r="C23" s="70">
        <v>383</v>
      </c>
      <c r="D23" s="71">
        <v>340</v>
      </c>
      <c r="E23" s="71">
        <v>365</v>
      </c>
      <c r="F23" s="71">
        <v>532</v>
      </c>
      <c r="G23" s="71">
        <v>377</v>
      </c>
      <c r="H23" s="72">
        <v>389</v>
      </c>
      <c r="I23" s="66">
        <v>297</v>
      </c>
      <c r="J23" s="66">
        <v>275</v>
      </c>
      <c r="K23" s="66">
        <v>106</v>
      </c>
      <c r="L23" s="66">
        <v>1</v>
      </c>
      <c r="M23" s="66"/>
    </row>
    <row r="24" spans="1:13" ht="25.5" customHeight="1" x14ac:dyDescent="0.2">
      <c r="A24" s="85"/>
      <c r="B24" s="65" t="s">
        <v>25</v>
      </c>
      <c r="C24" s="73">
        <v>326</v>
      </c>
      <c r="D24" s="74">
        <v>358</v>
      </c>
      <c r="E24" s="74">
        <v>382</v>
      </c>
      <c r="F24" s="74">
        <v>513</v>
      </c>
      <c r="G24" s="74">
        <v>396</v>
      </c>
      <c r="H24" s="75">
        <v>418</v>
      </c>
      <c r="I24" s="67">
        <v>285</v>
      </c>
      <c r="J24" s="67">
        <v>398</v>
      </c>
      <c r="K24" s="67">
        <v>199</v>
      </c>
      <c r="L24" s="67">
        <v>27</v>
      </c>
      <c r="M24" s="67"/>
    </row>
    <row r="25" spans="1:13" ht="25.5" customHeight="1" x14ac:dyDescent="0.2">
      <c r="A25" s="84">
        <v>9</v>
      </c>
      <c r="B25" s="64" t="s">
        <v>24</v>
      </c>
      <c r="C25" s="70">
        <v>367</v>
      </c>
      <c r="D25" s="71">
        <v>331</v>
      </c>
      <c r="E25" s="71">
        <v>412</v>
      </c>
      <c r="F25" s="71">
        <v>560</v>
      </c>
      <c r="G25" s="71">
        <v>424</v>
      </c>
      <c r="H25" s="72">
        <v>407</v>
      </c>
      <c r="I25" s="66">
        <v>364</v>
      </c>
      <c r="J25" s="66">
        <v>227</v>
      </c>
      <c r="K25" s="66">
        <v>80</v>
      </c>
      <c r="L25" s="66">
        <v>4</v>
      </c>
      <c r="M25" s="66"/>
    </row>
    <row r="26" spans="1:13" ht="25.5" customHeight="1" x14ac:dyDescent="0.2">
      <c r="A26" s="85"/>
      <c r="B26" s="65" t="s">
        <v>25</v>
      </c>
      <c r="C26" s="73">
        <v>358</v>
      </c>
      <c r="D26" s="74">
        <v>348</v>
      </c>
      <c r="E26" s="74">
        <v>390</v>
      </c>
      <c r="F26" s="74">
        <v>537</v>
      </c>
      <c r="G26" s="74">
        <v>382</v>
      </c>
      <c r="H26" s="75">
        <v>431</v>
      </c>
      <c r="I26" s="67">
        <v>399</v>
      </c>
      <c r="J26" s="67">
        <v>337</v>
      </c>
      <c r="K26" s="67">
        <v>187</v>
      </c>
      <c r="L26" s="67">
        <v>24</v>
      </c>
      <c r="M26" s="67"/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 t="shared" ref="C29:M30" si="0">C7+C9+C11+C13+C15+C17+C19+C21+C23+C25</f>
        <v>3484</v>
      </c>
      <c r="D29" s="68">
        <f t="shared" si="0"/>
        <v>3653</v>
      </c>
      <c r="E29" s="68">
        <f t="shared" si="0"/>
        <v>3389</v>
      </c>
      <c r="F29" s="68">
        <f t="shared" si="0"/>
        <v>4604</v>
      </c>
      <c r="G29" s="68">
        <f t="shared" si="0"/>
        <v>4796</v>
      </c>
      <c r="H29" s="68">
        <f t="shared" si="0"/>
        <v>3862</v>
      </c>
      <c r="I29" s="68">
        <f t="shared" si="0"/>
        <v>4560</v>
      </c>
      <c r="J29" s="68">
        <f t="shared" si="0"/>
        <v>3243</v>
      </c>
      <c r="K29" s="68">
        <f t="shared" si="0"/>
        <v>1586</v>
      </c>
      <c r="L29" s="68">
        <f t="shared" si="0"/>
        <v>190</v>
      </c>
      <c r="M29" s="68">
        <f t="shared" si="0"/>
        <v>4</v>
      </c>
    </row>
    <row r="30" spans="1:13" ht="25.5" customHeight="1" x14ac:dyDescent="0.2">
      <c r="A30" s="85"/>
      <c r="B30" s="65" t="s">
        <v>25</v>
      </c>
      <c r="C30" s="69">
        <f t="shared" si="0"/>
        <v>3353</v>
      </c>
      <c r="D30" s="69">
        <f t="shared" si="0"/>
        <v>3609</v>
      </c>
      <c r="E30" s="69">
        <f t="shared" si="0"/>
        <v>3318</v>
      </c>
      <c r="F30" s="69">
        <f t="shared" si="0"/>
        <v>4519</v>
      </c>
      <c r="G30" s="69">
        <f t="shared" si="0"/>
        <v>4628</v>
      </c>
      <c r="H30" s="69">
        <f t="shared" si="0"/>
        <v>4051</v>
      </c>
      <c r="I30" s="69">
        <f t="shared" si="0"/>
        <v>4892</v>
      </c>
      <c r="J30" s="69">
        <f t="shared" si="0"/>
        <v>3782</v>
      </c>
      <c r="K30" s="69">
        <f t="shared" si="0"/>
        <v>2513</v>
      </c>
      <c r="L30" s="69">
        <f t="shared" si="0"/>
        <v>722</v>
      </c>
      <c r="M30" s="69">
        <f t="shared" si="0"/>
        <v>32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 t="shared" ref="C32:M32" si="1">SUM(C30,C29)</f>
        <v>6837</v>
      </c>
      <c r="D32" s="27">
        <f t="shared" si="1"/>
        <v>7262</v>
      </c>
      <c r="E32" s="27">
        <f t="shared" si="1"/>
        <v>6707</v>
      </c>
      <c r="F32" s="27">
        <f t="shared" si="1"/>
        <v>9123</v>
      </c>
      <c r="G32" s="27">
        <f t="shared" si="1"/>
        <v>9424</v>
      </c>
      <c r="H32" s="28">
        <f t="shared" si="1"/>
        <v>7913</v>
      </c>
      <c r="I32" s="29">
        <f t="shared" si="1"/>
        <v>9452</v>
      </c>
      <c r="J32" s="29">
        <f t="shared" si="1"/>
        <v>7025</v>
      </c>
      <c r="K32" s="29">
        <f t="shared" si="1"/>
        <v>4099</v>
      </c>
      <c r="L32" s="29">
        <f t="shared" si="1"/>
        <v>912</v>
      </c>
      <c r="M32" s="29">
        <f t="shared" si="1"/>
        <v>36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33371</v>
      </c>
      <c r="D34" s="4" t="s">
        <v>5</v>
      </c>
      <c r="E34" s="5" t="s">
        <v>7</v>
      </c>
      <c r="F34" s="77">
        <f>SUM(C30:M30)</f>
        <v>35419</v>
      </c>
      <c r="G34" s="4" t="s">
        <v>5</v>
      </c>
      <c r="H34" s="5" t="s">
        <v>6</v>
      </c>
      <c r="I34" s="77">
        <f>SUM(C32:M32)</f>
        <v>68790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76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18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18" customHeight="1" x14ac:dyDescent="0.2">
      <c r="A40" s="88" t="s">
        <v>53</v>
      </c>
      <c r="B40" s="89"/>
      <c r="C40" s="59">
        <f>C$7+C$9+C$11+C$13+C$15</f>
        <v>1690</v>
      </c>
      <c r="D40" s="59">
        <f>C$8+C$10+C$12+C$14+C$16</f>
        <v>1623</v>
      </c>
      <c r="E40" s="60">
        <f t="shared" ref="E40:E58" si="2">C40+D40</f>
        <v>3313</v>
      </c>
    </row>
    <row r="41" spans="1:14" ht="18" customHeight="1" x14ac:dyDescent="0.2">
      <c r="A41" s="88" t="s">
        <v>54</v>
      </c>
      <c r="B41" s="89"/>
      <c r="C41" s="59">
        <f>C17+C19+C21+C23+C25</f>
        <v>1794</v>
      </c>
      <c r="D41" s="59">
        <f>C$18+C$20+C$22+C$24+C$26</f>
        <v>1730</v>
      </c>
      <c r="E41" s="60">
        <f t="shared" si="2"/>
        <v>3524</v>
      </c>
    </row>
    <row r="42" spans="1:14" ht="18" customHeight="1" x14ac:dyDescent="0.2">
      <c r="A42" s="88" t="s">
        <v>55</v>
      </c>
      <c r="B42" s="89"/>
      <c r="C42" s="59">
        <f>D7+D9+D11+D13+D15</f>
        <v>1864</v>
      </c>
      <c r="D42" s="59">
        <f>D$8+D$10+D$12+D$14+D$16</f>
        <v>1878</v>
      </c>
      <c r="E42" s="60">
        <f t="shared" si="2"/>
        <v>3742</v>
      </c>
    </row>
    <row r="43" spans="1:14" ht="18" customHeight="1" x14ac:dyDescent="0.2">
      <c r="A43" s="88" t="s">
        <v>56</v>
      </c>
      <c r="B43" s="89"/>
      <c r="C43" s="59">
        <f>D17+D19+D21+D23+D25</f>
        <v>1789</v>
      </c>
      <c r="D43" s="59">
        <f>D$18+D$20+D$22+D$24+D$26</f>
        <v>1731</v>
      </c>
      <c r="E43" s="60">
        <f t="shared" si="2"/>
        <v>3520</v>
      </c>
    </row>
    <row r="44" spans="1:14" ht="18" customHeight="1" x14ac:dyDescent="0.2">
      <c r="A44" s="88" t="s">
        <v>57</v>
      </c>
      <c r="B44" s="89"/>
      <c r="C44" s="59">
        <f>E7+E9+E11+E13+E15</f>
        <v>1577</v>
      </c>
      <c r="D44" s="59">
        <f>E$8+E$10+E$12+E$14+E$16</f>
        <v>1517</v>
      </c>
      <c r="E44" s="60">
        <f t="shared" si="2"/>
        <v>3094</v>
      </c>
    </row>
    <row r="45" spans="1:14" ht="18" customHeight="1" x14ac:dyDescent="0.2">
      <c r="A45" s="88" t="s">
        <v>58</v>
      </c>
      <c r="B45" s="89"/>
      <c r="C45" s="59">
        <f>E17+E19+E21+E23+E25</f>
        <v>1812</v>
      </c>
      <c r="D45" s="59">
        <f>E$18+E$20+E$22+E$24+E$26</f>
        <v>1801</v>
      </c>
      <c r="E45" s="60">
        <f t="shared" si="2"/>
        <v>3613</v>
      </c>
    </row>
    <row r="46" spans="1:14" ht="18" customHeight="1" x14ac:dyDescent="0.2">
      <c r="A46" s="88" t="s">
        <v>59</v>
      </c>
      <c r="B46" s="89"/>
      <c r="C46" s="59">
        <f>F7+F9+F11+F13+F15</f>
        <v>2042</v>
      </c>
      <c r="D46" s="59">
        <f>F$8+F$10+F$12+F$14+F$16</f>
        <v>2078</v>
      </c>
      <c r="E46" s="60">
        <f t="shared" si="2"/>
        <v>4120</v>
      </c>
    </row>
    <row r="47" spans="1:14" ht="18" customHeight="1" x14ac:dyDescent="0.2">
      <c r="A47" s="88" t="s">
        <v>60</v>
      </c>
      <c r="B47" s="89"/>
      <c r="C47" s="59">
        <f>F17+F19+F21+F23+F25</f>
        <v>2562</v>
      </c>
      <c r="D47" s="59">
        <f>F$18+F$20+F$22+F$24+F$26</f>
        <v>2441</v>
      </c>
      <c r="E47" s="60">
        <f t="shared" si="2"/>
        <v>5003</v>
      </c>
    </row>
    <row r="48" spans="1:14" ht="18" customHeight="1" x14ac:dyDescent="0.2">
      <c r="A48" s="88" t="s">
        <v>61</v>
      </c>
      <c r="B48" s="89"/>
      <c r="C48" s="59">
        <f>G7+G9+G11+G13+G15</f>
        <v>2684</v>
      </c>
      <c r="D48" s="59">
        <f>G$8+G$10+G$12+G$14+G$16</f>
        <v>2558</v>
      </c>
      <c r="E48" s="60">
        <f t="shared" si="2"/>
        <v>5242</v>
      </c>
    </row>
    <row r="49" spans="1:5" ht="18" customHeight="1" x14ac:dyDescent="0.2">
      <c r="A49" s="88" t="s">
        <v>62</v>
      </c>
      <c r="B49" s="89"/>
      <c r="C49" s="59">
        <f>G17+G19+G21+G23+G25</f>
        <v>2112</v>
      </c>
      <c r="D49" s="59">
        <f>G$18+G$20+G$22+G$24+G$26</f>
        <v>2070</v>
      </c>
      <c r="E49" s="60">
        <f t="shared" si="2"/>
        <v>4182</v>
      </c>
    </row>
    <row r="50" spans="1:5" ht="18" customHeight="1" x14ac:dyDescent="0.2">
      <c r="A50" s="88" t="s">
        <v>63</v>
      </c>
      <c r="B50" s="89"/>
      <c r="C50" s="59">
        <f>H7+H9+H11+H13+H15</f>
        <v>1942</v>
      </c>
      <c r="D50" s="59">
        <f>H$8+H$10+H$12+H$14+H$16</f>
        <v>2031</v>
      </c>
      <c r="E50" s="60">
        <f t="shared" si="2"/>
        <v>3973</v>
      </c>
    </row>
    <row r="51" spans="1:5" ht="18" customHeight="1" x14ac:dyDescent="0.2">
      <c r="A51" s="88" t="s">
        <v>64</v>
      </c>
      <c r="B51" s="89"/>
      <c r="C51" s="59">
        <f>H17+H19+H21+H23+H25</f>
        <v>1920</v>
      </c>
      <c r="D51" s="59">
        <f>H$18+H$20+H$22+H$24+H$26</f>
        <v>2020</v>
      </c>
      <c r="E51" s="60">
        <f t="shared" si="2"/>
        <v>3940</v>
      </c>
    </row>
    <row r="52" spans="1:5" ht="18" customHeight="1" x14ac:dyDescent="0.2">
      <c r="A52" s="88" t="s">
        <v>65</v>
      </c>
      <c r="B52" s="89"/>
      <c r="C52" s="59">
        <f>I7+I9+I11+I13+I15</f>
        <v>2320</v>
      </c>
      <c r="D52" s="59">
        <f>I$8+I$10+I$12+I$14+I$16</f>
        <v>2502</v>
      </c>
      <c r="E52" s="60">
        <f t="shared" si="2"/>
        <v>4822</v>
      </c>
    </row>
    <row r="53" spans="1:5" ht="18" customHeight="1" x14ac:dyDescent="0.2">
      <c r="A53" s="88" t="s">
        <v>66</v>
      </c>
      <c r="B53" s="89"/>
      <c r="C53" s="59">
        <f>I17+I19+I21+I23+I25</f>
        <v>2240</v>
      </c>
      <c r="D53" s="59">
        <f>I$18+I$20+I$22+I$24+I$26</f>
        <v>2390</v>
      </c>
      <c r="E53" s="60">
        <f t="shared" si="2"/>
        <v>4630</v>
      </c>
    </row>
    <row r="54" spans="1:5" ht="18" customHeight="1" x14ac:dyDescent="0.2">
      <c r="A54" s="88" t="s">
        <v>67</v>
      </c>
      <c r="B54" s="89"/>
      <c r="C54" s="59">
        <f>J7+J9+J11+J13+J15</f>
        <v>1922</v>
      </c>
      <c r="D54" s="59">
        <f>J$8+J$10+J$12+J$14+J$16</f>
        <v>2033</v>
      </c>
      <c r="E54" s="60">
        <f t="shared" si="2"/>
        <v>3955</v>
      </c>
    </row>
    <row r="55" spans="1:5" ht="18" customHeight="1" x14ac:dyDescent="0.2">
      <c r="A55" s="88" t="s">
        <v>68</v>
      </c>
      <c r="B55" s="89"/>
      <c r="C55" s="59">
        <f>J17+J19+J21+J23+J25</f>
        <v>1321</v>
      </c>
      <c r="D55" s="59">
        <f>J$18+J$20+J$22+J$24+J$26</f>
        <v>1749</v>
      </c>
      <c r="E55" s="60">
        <f t="shared" si="2"/>
        <v>3070</v>
      </c>
    </row>
    <row r="56" spans="1:5" ht="18" customHeight="1" x14ac:dyDescent="0.2">
      <c r="A56" s="88" t="s">
        <v>69</v>
      </c>
      <c r="B56" s="89"/>
      <c r="C56" s="59">
        <f>K7+K9+K11+K13+K15</f>
        <v>1022</v>
      </c>
      <c r="D56" s="59">
        <f>K8+K10+K12+K14+K16</f>
        <v>1417</v>
      </c>
      <c r="E56" s="60">
        <f t="shared" si="2"/>
        <v>2439</v>
      </c>
    </row>
    <row r="57" spans="1:5" ht="18" customHeight="1" x14ac:dyDescent="0.2">
      <c r="A57" s="88" t="s">
        <v>70</v>
      </c>
      <c r="B57" s="89"/>
      <c r="C57" s="59">
        <f>K17+K19+K21+K23+K25+L25+L23+L21+L19+L17+L15+L13+L11+L9+L7+M7+M11+M21+M25+M23+M19+M17+M15+M13+M9</f>
        <v>758</v>
      </c>
      <c r="D57" s="59">
        <f>K18+K20+K22+K24+K26+L26+M26+M24+L24+L22+M22+M20+L20+L18+M18+M16+L16+L14+M14+M12+L12+M10+L10+L8+M8</f>
        <v>1850</v>
      </c>
      <c r="E57" s="60">
        <f t="shared" si="2"/>
        <v>2608</v>
      </c>
    </row>
    <row r="58" spans="1:5" ht="18" customHeight="1" x14ac:dyDescent="0.2">
      <c r="A58" s="88" t="s">
        <v>52</v>
      </c>
      <c r="B58" s="89"/>
      <c r="C58" s="61">
        <f>SUM(C40:C57)</f>
        <v>33371</v>
      </c>
      <c r="D58" s="61">
        <f>SUM(D40:D57)</f>
        <v>35419</v>
      </c>
      <c r="E58" s="60">
        <f t="shared" si="2"/>
        <v>68790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K5:K6"/>
    <mergeCell ref="L5:L6"/>
    <mergeCell ref="F5:F6"/>
    <mergeCell ref="G5:G6"/>
    <mergeCell ref="H5:H6"/>
    <mergeCell ref="I5:I6"/>
    <mergeCell ref="J5:J6"/>
    <mergeCell ref="A7:A8"/>
    <mergeCell ref="A9:A10"/>
    <mergeCell ref="C5:C6"/>
    <mergeCell ref="D5:D6"/>
    <mergeCell ref="E5:E6"/>
    <mergeCell ref="A39:B39"/>
    <mergeCell ref="A11:A12"/>
    <mergeCell ref="A13:A14"/>
    <mergeCell ref="A15:A16"/>
    <mergeCell ref="A17:A18"/>
    <mergeCell ref="A19:A20"/>
    <mergeCell ref="A21:A22"/>
    <mergeCell ref="A23:A24"/>
    <mergeCell ref="A25:A26"/>
    <mergeCell ref="A29:A30"/>
    <mergeCell ref="A32:B32"/>
    <mergeCell ref="A34:B34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8:B58"/>
    <mergeCell ref="A52:B52"/>
    <mergeCell ref="A53:B53"/>
    <mergeCell ref="A54:B54"/>
    <mergeCell ref="A55:B55"/>
    <mergeCell ref="A56:B56"/>
    <mergeCell ref="A57:B57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61"/>
  <sheetViews>
    <sheetView topLeftCell="A31" zoomScaleNormal="100" workbookViewId="0">
      <selection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73</v>
      </c>
    </row>
    <row r="2" spans="1:14" s="4" customFormat="1" ht="18" customHeight="1" x14ac:dyDescent="0.2">
      <c r="A2" s="2"/>
      <c r="B2" s="63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335</v>
      </c>
      <c r="D7" s="71">
        <v>388</v>
      </c>
      <c r="E7" s="71">
        <v>336</v>
      </c>
      <c r="F7" s="71">
        <v>392</v>
      </c>
      <c r="G7" s="71">
        <v>592</v>
      </c>
      <c r="H7" s="72">
        <v>386</v>
      </c>
      <c r="I7" s="66">
        <v>418</v>
      </c>
      <c r="J7" s="66">
        <v>451</v>
      </c>
      <c r="K7" s="66">
        <v>240</v>
      </c>
      <c r="L7" s="66">
        <v>41</v>
      </c>
      <c r="M7" s="66">
        <v>5</v>
      </c>
    </row>
    <row r="8" spans="1:14" ht="25.5" customHeight="1" x14ac:dyDescent="0.2">
      <c r="A8" s="85"/>
      <c r="B8" s="65" t="s">
        <v>25</v>
      </c>
      <c r="C8" s="73">
        <v>318</v>
      </c>
      <c r="D8" s="74">
        <v>367</v>
      </c>
      <c r="E8" s="74">
        <v>334</v>
      </c>
      <c r="F8" s="74">
        <v>411</v>
      </c>
      <c r="G8" s="74">
        <v>546</v>
      </c>
      <c r="H8" s="75">
        <v>396</v>
      </c>
      <c r="I8" s="67">
        <v>433</v>
      </c>
      <c r="J8" s="67">
        <v>406</v>
      </c>
      <c r="K8" s="67">
        <v>301</v>
      </c>
      <c r="L8" s="67">
        <v>154</v>
      </c>
      <c r="M8" s="67">
        <v>33</v>
      </c>
    </row>
    <row r="9" spans="1:14" ht="25.5" customHeight="1" x14ac:dyDescent="0.2">
      <c r="A9" s="84">
        <v>1</v>
      </c>
      <c r="B9" s="64" t="s">
        <v>24</v>
      </c>
      <c r="C9" s="70">
        <v>320</v>
      </c>
      <c r="D9" s="71">
        <v>363</v>
      </c>
      <c r="E9" s="71">
        <v>317</v>
      </c>
      <c r="F9" s="71">
        <v>411</v>
      </c>
      <c r="G9" s="71">
        <v>524</v>
      </c>
      <c r="H9" s="72">
        <v>375</v>
      </c>
      <c r="I9" s="66">
        <v>452</v>
      </c>
      <c r="J9" s="66">
        <v>412</v>
      </c>
      <c r="K9" s="66">
        <v>221</v>
      </c>
      <c r="L9" s="66">
        <v>30</v>
      </c>
      <c r="M9" s="66"/>
    </row>
    <row r="10" spans="1:14" ht="25.5" customHeight="1" x14ac:dyDescent="0.2">
      <c r="A10" s="85"/>
      <c r="B10" s="65" t="s">
        <v>25</v>
      </c>
      <c r="C10" s="73">
        <v>333</v>
      </c>
      <c r="D10" s="74">
        <v>399</v>
      </c>
      <c r="E10" s="74">
        <v>318</v>
      </c>
      <c r="F10" s="74">
        <v>405</v>
      </c>
      <c r="G10" s="74">
        <v>540</v>
      </c>
      <c r="H10" s="75">
        <v>410</v>
      </c>
      <c r="I10" s="67">
        <v>505</v>
      </c>
      <c r="J10" s="67">
        <v>464</v>
      </c>
      <c r="K10" s="67">
        <v>284</v>
      </c>
      <c r="L10" s="67">
        <v>113</v>
      </c>
      <c r="M10" s="67"/>
    </row>
    <row r="11" spans="1:14" ht="25.5" customHeight="1" x14ac:dyDescent="0.2">
      <c r="A11" s="84">
        <v>2</v>
      </c>
      <c r="B11" s="64" t="s">
        <v>24</v>
      </c>
      <c r="C11" s="70">
        <v>366</v>
      </c>
      <c r="D11" s="71">
        <v>380</v>
      </c>
      <c r="E11" s="71">
        <v>311</v>
      </c>
      <c r="F11" s="71">
        <v>420</v>
      </c>
      <c r="G11" s="71">
        <v>529</v>
      </c>
      <c r="H11" s="72">
        <v>398</v>
      </c>
      <c r="I11" s="66">
        <v>518</v>
      </c>
      <c r="J11" s="66">
        <v>342</v>
      </c>
      <c r="K11" s="66">
        <v>210</v>
      </c>
      <c r="L11" s="66">
        <v>36</v>
      </c>
      <c r="M11" s="66"/>
    </row>
    <row r="12" spans="1:14" ht="25.5" customHeight="1" x14ac:dyDescent="0.2">
      <c r="A12" s="85"/>
      <c r="B12" s="65" t="s">
        <v>25</v>
      </c>
      <c r="C12" s="73">
        <v>351</v>
      </c>
      <c r="D12" s="74">
        <v>365</v>
      </c>
      <c r="E12" s="74">
        <v>316</v>
      </c>
      <c r="F12" s="74">
        <v>407</v>
      </c>
      <c r="G12" s="74">
        <v>464</v>
      </c>
      <c r="H12" s="75">
        <v>397</v>
      </c>
      <c r="I12" s="67">
        <v>540</v>
      </c>
      <c r="J12" s="67">
        <v>378</v>
      </c>
      <c r="K12" s="67">
        <v>287</v>
      </c>
      <c r="L12" s="67">
        <v>112</v>
      </c>
      <c r="M12" s="67"/>
    </row>
    <row r="13" spans="1:14" ht="25.5" customHeight="1" x14ac:dyDescent="0.2">
      <c r="A13" s="84">
        <v>3</v>
      </c>
      <c r="B13" s="64" t="s">
        <v>24</v>
      </c>
      <c r="C13" s="70">
        <v>343</v>
      </c>
      <c r="D13" s="71">
        <v>389</v>
      </c>
      <c r="E13" s="71">
        <v>318</v>
      </c>
      <c r="F13" s="71">
        <v>403</v>
      </c>
      <c r="G13" s="71">
        <v>481</v>
      </c>
      <c r="H13" s="72">
        <v>387</v>
      </c>
      <c r="I13" s="66">
        <v>561</v>
      </c>
      <c r="J13" s="66">
        <v>307</v>
      </c>
      <c r="K13" s="66">
        <v>170</v>
      </c>
      <c r="L13" s="66">
        <v>23</v>
      </c>
      <c r="M13" s="66"/>
    </row>
    <row r="14" spans="1:14" ht="25.5" customHeight="1" x14ac:dyDescent="0.2">
      <c r="A14" s="85"/>
      <c r="B14" s="65" t="s">
        <v>25</v>
      </c>
      <c r="C14" s="73">
        <v>316</v>
      </c>
      <c r="D14" s="74">
        <v>378</v>
      </c>
      <c r="E14" s="74">
        <v>315</v>
      </c>
      <c r="F14" s="74">
        <v>458</v>
      </c>
      <c r="G14" s="74">
        <v>471</v>
      </c>
      <c r="H14" s="75">
        <v>391</v>
      </c>
      <c r="I14" s="67">
        <v>634</v>
      </c>
      <c r="J14" s="67">
        <v>381</v>
      </c>
      <c r="K14" s="67">
        <v>262</v>
      </c>
      <c r="L14" s="67">
        <v>101</v>
      </c>
      <c r="M14" s="67"/>
    </row>
    <row r="15" spans="1:14" ht="25.5" customHeight="1" x14ac:dyDescent="0.2">
      <c r="A15" s="84">
        <v>4</v>
      </c>
      <c r="B15" s="64" t="s">
        <v>24</v>
      </c>
      <c r="C15" s="70">
        <v>350</v>
      </c>
      <c r="D15" s="71">
        <v>405</v>
      </c>
      <c r="E15" s="71">
        <v>320</v>
      </c>
      <c r="F15" s="71">
        <v>502</v>
      </c>
      <c r="G15" s="71">
        <v>457</v>
      </c>
      <c r="H15" s="72">
        <v>399</v>
      </c>
      <c r="I15" s="66">
        <v>632</v>
      </c>
      <c r="J15" s="66">
        <v>257</v>
      </c>
      <c r="K15" s="66">
        <v>160</v>
      </c>
      <c r="L15" s="66">
        <v>13</v>
      </c>
      <c r="M15" s="66"/>
    </row>
    <row r="16" spans="1:14" ht="25.5" customHeight="1" x14ac:dyDescent="0.2">
      <c r="A16" s="85"/>
      <c r="B16" s="65" t="s">
        <v>25</v>
      </c>
      <c r="C16" s="73">
        <v>363</v>
      </c>
      <c r="D16" s="74">
        <v>320</v>
      </c>
      <c r="E16" s="74">
        <v>357</v>
      </c>
      <c r="F16" s="74">
        <v>430</v>
      </c>
      <c r="G16" s="74">
        <v>464</v>
      </c>
      <c r="H16" s="75">
        <v>429</v>
      </c>
      <c r="I16" s="67">
        <v>662</v>
      </c>
      <c r="J16" s="67">
        <v>320</v>
      </c>
      <c r="K16" s="67">
        <v>255</v>
      </c>
      <c r="L16" s="67">
        <v>44</v>
      </c>
      <c r="M16" s="67"/>
    </row>
    <row r="17" spans="1:13" ht="25.5" customHeight="1" x14ac:dyDescent="0.2">
      <c r="A17" s="84">
        <v>5</v>
      </c>
      <c r="B17" s="64" t="s">
        <v>24</v>
      </c>
      <c r="C17" s="70">
        <v>340</v>
      </c>
      <c r="D17" s="71">
        <v>362</v>
      </c>
      <c r="E17" s="71">
        <v>364</v>
      </c>
      <c r="F17" s="71">
        <v>502</v>
      </c>
      <c r="G17" s="71">
        <v>502</v>
      </c>
      <c r="H17" s="72">
        <v>355</v>
      </c>
      <c r="I17" s="66">
        <v>551</v>
      </c>
      <c r="J17" s="66">
        <v>310</v>
      </c>
      <c r="K17" s="66">
        <v>151</v>
      </c>
      <c r="L17" s="66">
        <v>10</v>
      </c>
      <c r="M17" s="66"/>
    </row>
    <row r="18" spans="1:13" ht="25.5" customHeight="1" x14ac:dyDescent="0.2">
      <c r="A18" s="85"/>
      <c r="B18" s="65" t="s">
        <v>25</v>
      </c>
      <c r="C18" s="73">
        <v>358</v>
      </c>
      <c r="D18" s="74">
        <v>335</v>
      </c>
      <c r="E18" s="74">
        <v>335</v>
      </c>
      <c r="F18" s="74">
        <v>455</v>
      </c>
      <c r="G18" s="74">
        <v>462</v>
      </c>
      <c r="H18" s="75">
        <v>362</v>
      </c>
      <c r="I18" s="67">
        <v>637</v>
      </c>
      <c r="J18" s="67">
        <v>371</v>
      </c>
      <c r="K18" s="67">
        <v>248</v>
      </c>
      <c r="L18" s="67">
        <v>54</v>
      </c>
      <c r="M18" s="67"/>
    </row>
    <row r="19" spans="1:13" ht="25.5" customHeight="1" x14ac:dyDescent="0.2">
      <c r="A19" s="84">
        <v>6</v>
      </c>
      <c r="B19" s="64" t="s">
        <v>24</v>
      </c>
      <c r="C19" s="70">
        <v>356</v>
      </c>
      <c r="D19" s="71">
        <v>342</v>
      </c>
      <c r="E19" s="71">
        <v>339</v>
      </c>
      <c r="F19" s="71">
        <v>486</v>
      </c>
      <c r="G19" s="71">
        <v>346</v>
      </c>
      <c r="H19" s="72">
        <v>371</v>
      </c>
      <c r="I19" s="66">
        <v>409</v>
      </c>
      <c r="J19" s="66">
        <v>279</v>
      </c>
      <c r="K19" s="66">
        <v>115</v>
      </c>
      <c r="L19" s="66">
        <v>12</v>
      </c>
      <c r="M19" s="66"/>
    </row>
    <row r="20" spans="1:13" ht="25.5" customHeight="1" x14ac:dyDescent="0.2">
      <c r="A20" s="85"/>
      <c r="B20" s="65" t="s">
        <v>25</v>
      </c>
      <c r="C20" s="73">
        <v>326</v>
      </c>
      <c r="D20" s="74">
        <v>360</v>
      </c>
      <c r="E20" s="74">
        <v>353</v>
      </c>
      <c r="F20" s="74">
        <v>508</v>
      </c>
      <c r="G20" s="74">
        <v>365</v>
      </c>
      <c r="H20" s="75">
        <v>375</v>
      </c>
      <c r="I20" s="67">
        <v>412</v>
      </c>
      <c r="J20" s="67">
        <v>341</v>
      </c>
      <c r="K20" s="67">
        <v>240</v>
      </c>
      <c r="L20" s="67">
        <v>43</v>
      </c>
      <c r="M20" s="67"/>
    </row>
    <row r="21" spans="1:13" ht="25.5" customHeight="1" x14ac:dyDescent="0.2">
      <c r="A21" s="84">
        <v>7</v>
      </c>
      <c r="B21" s="64" t="s">
        <v>24</v>
      </c>
      <c r="C21" s="70">
        <v>386</v>
      </c>
      <c r="D21" s="71">
        <v>367</v>
      </c>
      <c r="E21" s="71">
        <v>343</v>
      </c>
      <c r="F21" s="71">
        <v>536</v>
      </c>
      <c r="G21" s="71">
        <v>372</v>
      </c>
      <c r="H21" s="72">
        <v>392</v>
      </c>
      <c r="I21" s="66">
        <v>297</v>
      </c>
      <c r="J21" s="66">
        <v>289</v>
      </c>
      <c r="K21" s="66">
        <v>119</v>
      </c>
      <c r="L21" s="66">
        <v>4</v>
      </c>
      <c r="M21" s="66"/>
    </row>
    <row r="22" spans="1:13" ht="25.5" customHeight="1" x14ac:dyDescent="0.2">
      <c r="A22" s="85"/>
      <c r="B22" s="65" t="s">
        <v>25</v>
      </c>
      <c r="C22" s="73">
        <v>327</v>
      </c>
      <c r="D22" s="74">
        <v>365</v>
      </c>
      <c r="E22" s="74">
        <v>372</v>
      </c>
      <c r="F22" s="74">
        <v>513</v>
      </c>
      <c r="G22" s="74">
        <v>397</v>
      </c>
      <c r="H22" s="75">
        <v>420</v>
      </c>
      <c r="I22" s="67">
        <v>288</v>
      </c>
      <c r="J22" s="67">
        <v>400</v>
      </c>
      <c r="K22" s="67">
        <v>219</v>
      </c>
      <c r="L22" s="67">
        <v>35</v>
      </c>
      <c r="M22" s="67"/>
    </row>
    <row r="23" spans="1:13" ht="25.5" customHeight="1" x14ac:dyDescent="0.2">
      <c r="A23" s="84">
        <v>8</v>
      </c>
      <c r="B23" s="64" t="s">
        <v>24</v>
      </c>
      <c r="C23" s="70">
        <v>369</v>
      </c>
      <c r="D23" s="71">
        <v>333</v>
      </c>
      <c r="E23" s="71">
        <v>385</v>
      </c>
      <c r="F23" s="71">
        <v>555</v>
      </c>
      <c r="G23" s="71">
        <v>425</v>
      </c>
      <c r="H23" s="72">
        <v>412</v>
      </c>
      <c r="I23" s="66">
        <v>371</v>
      </c>
      <c r="J23" s="66">
        <v>235</v>
      </c>
      <c r="K23" s="66">
        <v>90</v>
      </c>
      <c r="L23" s="66">
        <v>9</v>
      </c>
      <c r="M23" s="66"/>
    </row>
    <row r="24" spans="1:13" ht="25.5" customHeight="1" x14ac:dyDescent="0.2">
      <c r="A24" s="85"/>
      <c r="B24" s="65" t="s">
        <v>25</v>
      </c>
      <c r="C24" s="73">
        <v>360</v>
      </c>
      <c r="D24" s="74">
        <v>342</v>
      </c>
      <c r="E24" s="74">
        <v>383</v>
      </c>
      <c r="F24" s="74">
        <v>538</v>
      </c>
      <c r="G24" s="74">
        <v>387</v>
      </c>
      <c r="H24" s="75">
        <v>430</v>
      </c>
      <c r="I24" s="67">
        <v>401</v>
      </c>
      <c r="J24" s="67">
        <v>342</v>
      </c>
      <c r="K24" s="67">
        <v>203</v>
      </c>
      <c r="L24" s="67">
        <v>26</v>
      </c>
      <c r="M24" s="67"/>
    </row>
    <row r="25" spans="1:13" ht="25.5" customHeight="1" x14ac:dyDescent="0.2">
      <c r="A25" s="84">
        <v>9</v>
      </c>
      <c r="B25" s="64" t="s">
        <v>24</v>
      </c>
      <c r="C25" s="70">
        <v>351</v>
      </c>
      <c r="D25" s="71">
        <v>346</v>
      </c>
      <c r="E25" s="71">
        <v>409</v>
      </c>
      <c r="F25" s="71">
        <v>581</v>
      </c>
      <c r="G25" s="71">
        <v>405</v>
      </c>
      <c r="H25" s="72">
        <v>385</v>
      </c>
      <c r="I25" s="66">
        <v>450</v>
      </c>
      <c r="J25" s="66">
        <v>247</v>
      </c>
      <c r="K25" s="66">
        <v>60</v>
      </c>
      <c r="L25" s="66">
        <v>1</v>
      </c>
      <c r="M25" s="66"/>
    </row>
    <row r="26" spans="1:13" ht="25.5" customHeight="1" x14ac:dyDescent="0.2">
      <c r="A26" s="85"/>
      <c r="B26" s="65" t="s">
        <v>25</v>
      </c>
      <c r="C26" s="73">
        <v>360</v>
      </c>
      <c r="D26" s="74">
        <v>316</v>
      </c>
      <c r="E26" s="74">
        <v>387</v>
      </c>
      <c r="F26" s="74">
        <v>537</v>
      </c>
      <c r="G26" s="74">
        <v>434</v>
      </c>
      <c r="H26" s="75">
        <v>401</v>
      </c>
      <c r="I26" s="67">
        <v>419</v>
      </c>
      <c r="J26" s="67">
        <v>334</v>
      </c>
      <c r="K26" s="67">
        <v>148</v>
      </c>
      <c r="L26" s="67">
        <v>17</v>
      </c>
      <c r="M26" s="67"/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 t="shared" ref="C29:M29" si="0">C7+C9+C11+C13+C15+C17+C19+C21+C23+C25</f>
        <v>3516</v>
      </c>
      <c r="D29" s="68">
        <f t="shared" si="0"/>
        <v>3675</v>
      </c>
      <c r="E29" s="68">
        <f t="shared" si="0"/>
        <v>3442</v>
      </c>
      <c r="F29" s="68">
        <f t="shared" si="0"/>
        <v>4788</v>
      </c>
      <c r="G29" s="68">
        <f t="shared" si="0"/>
        <v>4633</v>
      </c>
      <c r="H29" s="68">
        <f t="shared" si="0"/>
        <v>3860</v>
      </c>
      <c r="I29" s="68">
        <f t="shared" si="0"/>
        <v>4659</v>
      </c>
      <c r="J29" s="68">
        <f t="shared" si="0"/>
        <v>3129</v>
      </c>
      <c r="K29" s="68">
        <f t="shared" si="0"/>
        <v>1536</v>
      </c>
      <c r="L29" s="68">
        <f t="shared" si="0"/>
        <v>179</v>
      </c>
      <c r="M29" s="68">
        <f t="shared" si="0"/>
        <v>5</v>
      </c>
    </row>
    <row r="30" spans="1:13" ht="25.5" customHeight="1" x14ac:dyDescent="0.2">
      <c r="A30" s="85"/>
      <c r="B30" s="65" t="s">
        <v>25</v>
      </c>
      <c r="C30" s="69">
        <f t="shared" ref="C30:M30" si="1">C8+C10+C12+C14+C16+C18+C20+C22+C24+C26</f>
        <v>3412</v>
      </c>
      <c r="D30" s="69">
        <f t="shared" si="1"/>
        <v>3547</v>
      </c>
      <c r="E30" s="69">
        <f t="shared" si="1"/>
        <v>3470</v>
      </c>
      <c r="F30" s="69">
        <f t="shared" si="1"/>
        <v>4662</v>
      </c>
      <c r="G30" s="69">
        <f t="shared" si="1"/>
        <v>4530</v>
      </c>
      <c r="H30" s="69">
        <f t="shared" si="1"/>
        <v>4011</v>
      </c>
      <c r="I30" s="69">
        <f t="shared" si="1"/>
        <v>4931</v>
      </c>
      <c r="J30" s="69">
        <f t="shared" si="1"/>
        <v>3737</v>
      </c>
      <c r="K30" s="69">
        <f t="shared" si="1"/>
        <v>2447</v>
      </c>
      <c r="L30" s="69">
        <f t="shared" si="1"/>
        <v>699</v>
      </c>
      <c r="M30" s="69">
        <f t="shared" si="1"/>
        <v>33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 t="shared" ref="C32:M32" si="2">SUM(C30,C29)</f>
        <v>6928</v>
      </c>
      <c r="D32" s="27">
        <f t="shared" si="2"/>
        <v>7222</v>
      </c>
      <c r="E32" s="27">
        <f t="shared" si="2"/>
        <v>6912</v>
      </c>
      <c r="F32" s="27">
        <f t="shared" si="2"/>
        <v>9450</v>
      </c>
      <c r="G32" s="27">
        <f t="shared" si="2"/>
        <v>9163</v>
      </c>
      <c r="H32" s="28">
        <f t="shared" si="2"/>
        <v>7871</v>
      </c>
      <c r="I32" s="29">
        <f t="shared" si="2"/>
        <v>9590</v>
      </c>
      <c r="J32" s="29">
        <f t="shared" si="2"/>
        <v>6866</v>
      </c>
      <c r="K32" s="29">
        <f t="shared" si="2"/>
        <v>3983</v>
      </c>
      <c r="L32" s="29">
        <f t="shared" si="2"/>
        <v>878</v>
      </c>
      <c r="M32" s="29">
        <f t="shared" si="2"/>
        <v>38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33422</v>
      </c>
      <c r="D34" s="4" t="s">
        <v>5</v>
      </c>
      <c r="E34" s="5" t="s">
        <v>7</v>
      </c>
      <c r="F34" s="77">
        <f>SUM(C30:M30)</f>
        <v>35479</v>
      </c>
      <c r="G34" s="4" t="s">
        <v>5</v>
      </c>
      <c r="H34" s="5" t="s">
        <v>6</v>
      </c>
      <c r="I34" s="77">
        <f>SUM(C32:M32)</f>
        <v>68901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73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18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18" customHeight="1" x14ac:dyDescent="0.2">
      <c r="A40" s="88" t="s">
        <v>53</v>
      </c>
      <c r="B40" s="89"/>
      <c r="C40" s="59">
        <f>C$7+C$9+C$11+C$13+C$15</f>
        <v>1714</v>
      </c>
      <c r="D40" s="59">
        <f>C$8+C$10+C$12+C$14+C$16</f>
        <v>1681</v>
      </c>
      <c r="E40" s="60">
        <f t="shared" ref="E40:E58" si="3">C40+D40</f>
        <v>3395</v>
      </c>
    </row>
    <row r="41" spans="1:14" ht="18" customHeight="1" x14ac:dyDescent="0.2">
      <c r="A41" s="88" t="s">
        <v>54</v>
      </c>
      <c r="B41" s="89"/>
      <c r="C41" s="59">
        <f>C17+C19+C21+C23+C25</f>
        <v>1802</v>
      </c>
      <c r="D41" s="59">
        <f>C$18+C$20+C$22+C$24+C$26</f>
        <v>1731</v>
      </c>
      <c r="E41" s="60">
        <f t="shared" si="3"/>
        <v>3533</v>
      </c>
    </row>
    <row r="42" spans="1:14" ht="18" customHeight="1" x14ac:dyDescent="0.2">
      <c r="A42" s="88" t="s">
        <v>55</v>
      </c>
      <c r="B42" s="89"/>
      <c r="C42" s="59">
        <f>D7+D9+D11+D13+D15</f>
        <v>1925</v>
      </c>
      <c r="D42" s="59">
        <f>D$8+D$10+D$12+D$14+D$16</f>
        <v>1829</v>
      </c>
      <c r="E42" s="60">
        <f t="shared" si="3"/>
        <v>3754</v>
      </c>
    </row>
    <row r="43" spans="1:14" ht="18" customHeight="1" x14ac:dyDescent="0.2">
      <c r="A43" s="88" t="s">
        <v>56</v>
      </c>
      <c r="B43" s="89"/>
      <c r="C43" s="59">
        <f>D17+D19+D21+D23+D25</f>
        <v>1750</v>
      </c>
      <c r="D43" s="59">
        <f>D$18+D$20+D$22+D$24+D$26</f>
        <v>1718</v>
      </c>
      <c r="E43" s="60">
        <f t="shared" si="3"/>
        <v>3468</v>
      </c>
    </row>
    <row r="44" spans="1:14" ht="18" customHeight="1" x14ac:dyDescent="0.2">
      <c r="A44" s="88" t="s">
        <v>57</v>
      </c>
      <c r="B44" s="89"/>
      <c r="C44" s="59">
        <f>E7+E9+E11+E13+E15</f>
        <v>1602</v>
      </c>
      <c r="D44" s="59">
        <f>E$8+E$10+E$12+E$14+E$16</f>
        <v>1640</v>
      </c>
      <c r="E44" s="60">
        <f t="shared" si="3"/>
        <v>3242</v>
      </c>
    </row>
    <row r="45" spans="1:14" ht="18" customHeight="1" x14ac:dyDescent="0.2">
      <c r="A45" s="88" t="s">
        <v>58</v>
      </c>
      <c r="B45" s="89"/>
      <c r="C45" s="59">
        <f>E17+E19+E21+E23+E25</f>
        <v>1840</v>
      </c>
      <c r="D45" s="59">
        <f>E$18+E$20+E$22+E$24+E$26</f>
        <v>1830</v>
      </c>
      <c r="E45" s="60">
        <f t="shared" si="3"/>
        <v>3670</v>
      </c>
    </row>
    <row r="46" spans="1:14" ht="18" customHeight="1" x14ac:dyDescent="0.2">
      <c r="A46" s="88" t="s">
        <v>59</v>
      </c>
      <c r="B46" s="89"/>
      <c r="C46" s="59">
        <f>F7+F9+F11+F13+F15</f>
        <v>2128</v>
      </c>
      <c r="D46" s="59">
        <f>F$8+F$10+F$12+F$14+F$16</f>
        <v>2111</v>
      </c>
      <c r="E46" s="60">
        <f t="shared" si="3"/>
        <v>4239</v>
      </c>
    </row>
    <row r="47" spans="1:14" ht="18" customHeight="1" x14ac:dyDescent="0.2">
      <c r="A47" s="88" t="s">
        <v>60</v>
      </c>
      <c r="B47" s="89"/>
      <c r="C47" s="59">
        <f>F17+F19+F21+F23+F25</f>
        <v>2660</v>
      </c>
      <c r="D47" s="59">
        <f>F$18+F$20+F$22+F$24+F$26</f>
        <v>2551</v>
      </c>
      <c r="E47" s="60">
        <f t="shared" si="3"/>
        <v>5211</v>
      </c>
    </row>
    <row r="48" spans="1:14" ht="18" customHeight="1" x14ac:dyDescent="0.2">
      <c r="A48" s="88" t="s">
        <v>61</v>
      </c>
      <c r="B48" s="89"/>
      <c r="C48" s="59">
        <f>G7+G9+G11+G13+G15</f>
        <v>2583</v>
      </c>
      <c r="D48" s="59">
        <f>G$8+G$10+G$12+G$14+G$16</f>
        <v>2485</v>
      </c>
      <c r="E48" s="60">
        <f t="shared" si="3"/>
        <v>5068</v>
      </c>
    </row>
    <row r="49" spans="1:5" ht="18" customHeight="1" x14ac:dyDescent="0.2">
      <c r="A49" s="88" t="s">
        <v>62</v>
      </c>
      <c r="B49" s="89"/>
      <c r="C49" s="59">
        <f>G17+G19+G21+G23+G25</f>
        <v>2050</v>
      </c>
      <c r="D49" s="59">
        <f>G$18+G$20+G$22+G$24+G$26</f>
        <v>2045</v>
      </c>
      <c r="E49" s="60">
        <f t="shared" si="3"/>
        <v>4095</v>
      </c>
    </row>
    <row r="50" spans="1:5" ht="18" customHeight="1" x14ac:dyDescent="0.2">
      <c r="A50" s="88" t="s">
        <v>63</v>
      </c>
      <c r="B50" s="89"/>
      <c r="C50" s="59">
        <f>H7+H9+H11+H13+H15</f>
        <v>1945</v>
      </c>
      <c r="D50" s="59">
        <f>H$8+H$10+H$12+H$14+H$16</f>
        <v>2023</v>
      </c>
      <c r="E50" s="60">
        <f t="shared" si="3"/>
        <v>3968</v>
      </c>
    </row>
    <row r="51" spans="1:5" ht="18" customHeight="1" x14ac:dyDescent="0.2">
      <c r="A51" s="88" t="s">
        <v>64</v>
      </c>
      <c r="B51" s="89"/>
      <c r="C51" s="59">
        <f>H17+H19+H21+H23+H25</f>
        <v>1915</v>
      </c>
      <c r="D51" s="59">
        <f>H$18+H$20+H$22+H$24+H$26</f>
        <v>1988</v>
      </c>
      <c r="E51" s="60">
        <f t="shared" si="3"/>
        <v>3903</v>
      </c>
    </row>
    <row r="52" spans="1:5" ht="18" customHeight="1" x14ac:dyDescent="0.2">
      <c r="A52" s="88" t="s">
        <v>65</v>
      </c>
      <c r="B52" s="89"/>
      <c r="C52" s="59">
        <f>I7+I9+I11+I13+I15</f>
        <v>2581</v>
      </c>
      <c r="D52" s="59">
        <f>I$8+I$10+I$12+I$14+I$16</f>
        <v>2774</v>
      </c>
      <c r="E52" s="60">
        <f t="shared" si="3"/>
        <v>5355</v>
      </c>
    </row>
    <row r="53" spans="1:5" ht="18" customHeight="1" x14ac:dyDescent="0.2">
      <c r="A53" s="88" t="s">
        <v>66</v>
      </c>
      <c r="B53" s="89"/>
      <c r="C53" s="59">
        <f>I17+I19+I21+I23+I25</f>
        <v>2078</v>
      </c>
      <c r="D53" s="59">
        <f>I$18+I$20+I$22+I$24+I$26</f>
        <v>2157</v>
      </c>
      <c r="E53" s="60">
        <f t="shared" si="3"/>
        <v>4235</v>
      </c>
    </row>
    <row r="54" spans="1:5" ht="18" customHeight="1" x14ac:dyDescent="0.2">
      <c r="A54" s="88" t="s">
        <v>67</v>
      </c>
      <c r="B54" s="89"/>
      <c r="C54" s="59">
        <f>J7+J9+J11+J13+J15</f>
        <v>1769</v>
      </c>
      <c r="D54" s="59">
        <f>J$8+J$10+J$12+J$14+J$16</f>
        <v>1949</v>
      </c>
      <c r="E54" s="60">
        <f t="shared" si="3"/>
        <v>3718</v>
      </c>
    </row>
    <row r="55" spans="1:5" ht="18" customHeight="1" x14ac:dyDescent="0.2">
      <c r="A55" s="88" t="s">
        <v>68</v>
      </c>
      <c r="B55" s="89"/>
      <c r="C55" s="59">
        <f>J17+J19+J21+J23+J25</f>
        <v>1360</v>
      </c>
      <c r="D55" s="59">
        <f>J$18+J$20+J$22+J$24+J$26</f>
        <v>1788</v>
      </c>
      <c r="E55" s="60">
        <f t="shared" si="3"/>
        <v>3148</v>
      </c>
    </row>
    <row r="56" spans="1:5" ht="18" customHeight="1" x14ac:dyDescent="0.2">
      <c r="A56" s="88" t="s">
        <v>69</v>
      </c>
      <c r="B56" s="89"/>
      <c r="C56" s="59">
        <f>K7+K9+K11+K13+K15</f>
        <v>1001</v>
      </c>
      <c r="D56" s="59">
        <f>K8+K10+K12+K14+K16</f>
        <v>1389</v>
      </c>
      <c r="E56" s="60">
        <f t="shared" si="3"/>
        <v>2390</v>
      </c>
    </row>
    <row r="57" spans="1:5" ht="18" customHeight="1" x14ac:dyDescent="0.2">
      <c r="A57" s="88" t="s">
        <v>70</v>
      </c>
      <c r="B57" s="89"/>
      <c r="C57" s="59">
        <f>K17+K19+K21+K23+K25+L25+L23+L21+L19+L17+L15+L13+L11+L9+L7+M7+M11+M21+M25+M23+M19+M17+M15+M13+M9</f>
        <v>719</v>
      </c>
      <c r="D57" s="59">
        <f>K18+K20+K22+K24+K26+L26+M26+M24+L24+L22+M22+M20+L20+L18+M18+M16+L16+L14+M14+M12+L12+M10+L10+L8+M8</f>
        <v>1790</v>
      </c>
      <c r="E57" s="60">
        <f t="shared" si="3"/>
        <v>2509</v>
      </c>
    </row>
    <row r="58" spans="1:5" ht="18" customHeight="1" x14ac:dyDescent="0.2">
      <c r="A58" s="88" t="s">
        <v>52</v>
      </c>
      <c r="B58" s="89"/>
      <c r="C58" s="61">
        <f>SUM(C40:C57)</f>
        <v>33422</v>
      </c>
      <c r="D58" s="61">
        <f>SUM(D40:D57)</f>
        <v>35479</v>
      </c>
      <c r="E58" s="60">
        <f t="shared" si="3"/>
        <v>68901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A48:B48"/>
    <mergeCell ref="A49:B49"/>
    <mergeCell ref="A50:B50"/>
    <mergeCell ref="A51:B51"/>
    <mergeCell ref="A58:B58"/>
    <mergeCell ref="A52:B52"/>
    <mergeCell ref="A53:B53"/>
    <mergeCell ref="A54:B54"/>
    <mergeCell ref="A55:B55"/>
    <mergeCell ref="A56:B56"/>
    <mergeCell ref="A57:B57"/>
    <mergeCell ref="A43:B43"/>
    <mergeCell ref="A44:B44"/>
    <mergeCell ref="A45:B45"/>
    <mergeCell ref="A46:B46"/>
    <mergeCell ref="A47:B47"/>
    <mergeCell ref="A34:B34"/>
    <mergeCell ref="A39:B39"/>
    <mergeCell ref="A40:B40"/>
    <mergeCell ref="A41:B41"/>
    <mergeCell ref="A42:B42"/>
    <mergeCell ref="A21:A22"/>
    <mergeCell ref="A23:A24"/>
    <mergeCell ref="A25:A26"/>
    <mergeCell ref="A29:A30"/>
    <mergeCell ref="A32:B32"/>
    <mergeCell ref="A11:A12"/>
    <mergeCell ref="A13:A14"/>
    <mergeCell ref="A15:A16"/>
    <mergeCell ref="A17:A18"/>
    <mergeCell ref="A19:A20"/>
    <mergeCell ref="L5:L6"/>
    <mergeCell ref="A7:A8"/>
    <mergeCell ref="A9:A10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0"/>
  <sheetViews>
    <sheetView zoomScaleNormal="100" workbookViewId="0">
      <selection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43</v>
      </c>
      <c r="B1" s="3"/>
      <c r="D1" s="5"/>
      <c r="J1" s="5"/>
      <c r="K1" s="5" t="s">
        <v>42</v>
      </c>
    </row>
    <row r="2" spans="1:14" s="4" customFormat="1" ht="18" customHeight="1" x14ac:dyDescent="0.2">
      <c r="A2" s="2"/>
      <c r="B2" s="63" t="s">
        <v>72</v>
      </c>
      <c r="D2" s="5"/>
      <c r="J2" s="5"/>
      <c r="K2" s="5" t="s">
        <v>29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J4" s="7"/>
      <c r="K4" s="5" t="s">
        <v>44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1"/>
      <c r="B6" s="12"/>
      <c r="C6" s="92"/>
      <c r="D6" s="92"/>
      <c r="E6" s="92"/>
      <c r="F6" s="92"/>
      <c r="G6" s="92"/>
      <c r="H6" s="92"/>
      <c r="I6" s="92"/>
      <c r="J6" s="92"/>
      <c r="K6" s="92"/>
      <c r="L6" s="92"/>
      <c r="M6" s="13">
        <v>100</v>
      </c>
      <c r="N6" s="6"/>
    </row>
    <row r="7" spans="1:14" ht="18" customHeight="1" x14ac:dyDescent="0.2">
      <c r="A7" s="93">
        <v>0</v>
      </c>
      <c r="B7" s="14" t="s">
        <v>45</v>
      </c>
      <c r="C7" s="1">
        <v>318</v>
      </c>
      <c r="D7" s="15">
        <v>362</v>
      </c>
      <c r="E7" s="15">
        <v>325</v>
      </c>
      <c r="F7" s="15">
        <v>409</v>
      </c>
      <c r="G7" s="15">
        <v>523</v>
      </c>
      <c r="H7" s="16">
        <v>371</v>
      </c>
      <c r="I7" s="17">
        <v>459</v>
      </c>
      <c r="J7" s="17">
        <v>420</v>
      </c>
      <c r="K7" s="17">
        <v>233</v>
      </c>
      <c r="L7" s="17">
        <v>40</v>
      </c>
      <c r="M7" s="17">
        <v>3</v>
      </c>
    </row>
    <row r="8" spans="1:14" ht="18" customHeight="1" x14ac:dyDescent="0.2">
      <c r="A8" s="91"/>
      <c r="B8" s="14" t="s">
        <v>46</v>
      </c>
      <c r="C8" s="1">
        <v>331</v>
      </c>
      <c r="D8" s="15">
        <v>394</v>
      </c>
      <c r="E8" s="15">
        <v>320</v>
      </c>
      <c r="F8" s="15">
        <v>402</v>
      </c>
      <c r="G8" s="15">
        <v>537</v>
      </c>
      <c r="H8" s="16">
        <v>411</v>
      </c>
      <c r="I8" s="17">
        <v>506</v>
      </c>
      <c r="J8" s="17">
        <v>470</v>
      </c>
      <c r="K8" s="17">
        <v>292</v>
      </c>
      <c r="L8" s="17">
        <v>123</v>
      </c>
      <c r="M8" s="17">
        <v>30</v>
      </c>
    </row>
    <row r="9" spans="1:14" ht="18" customHeight="1" x14ac:dyDescent="0.2">
      <c r="A9" s="18"/>
      <c r="B9" s="19"/>
      <c r="D9" s="15"/>
      <c r="E9" s="15"/>
      <c r="F9" s="15"/>
      <c r="G9" s="15"/>
      <c r="H9" s="16"/>
      <c r="I9" s="17"/>
      <c r="J9" s="17"/>
      <c r="K9" s="17"/>
      <c r="L9" s="17"/>
      <c r="M9" s="17"/>
    </row>
    <row r="10" spans="1:14" ht="18" customHeight="1" x14ac:dyDescent="0.2">
      <c r="A10" s="91">
        <v>1</v>
      </c>
      <c r="B10" s="14" t="s">
        <v>45</v>
      </c>
      <c r="C10" s="1">
        <v>357</v>
      </c>
      <c r="D10" s="15">
        <v>381</v>
      </c>
      <c r="E10" s="15">
        <v>323</v>
      </c>
      <c r="F10" s="15">
        <v>414</v>
      </c>
      <c r="G10" s="15">
        <v>532</v>
      </c>
      <c r="H10" s="16">
        <v>400</v>
      </c>
      <c r="I10" s="17">
        <v>523</v>
      </c>
      <c r="J10" s="17">
        <v>347</v>
      </c>
      <c r="K10" s="17">
        <v>218</v>
      </c>
      <c r="L10" s="17">
        <v>44</v>
      </c>
      <c r="M10" s="17"/>
    </row>
    <row r="11" spans="1:14" ht="18" customHeight="1" x14ac:dyDescent="0.2">
      <c r="A11" s="91"/>
      <c r="B11" s="14" t="s">
        <v>46</v>
      </c>
      <c r="C11" s="1">
        <v>341</v>
      </c>
      <c r="D11" s="15">
        <v>367</v>
      </c>
      <c r="E11" s="15">
        <v>343</v>
      </c>
      <c r="F11" s="15">
        <v>404</v>
      </c>
      <c r="G11" s="15">
        <v>464</v>
      </c>
      <c r="H11" s="16">
        <v>402</v>
      </c>
      <c r="I11" s="17">
        <v>545</v>
      </c>
      <c r="J11" s="17">
        <v>379</v>
      </c>
      <c r="K11" s="17">
        <v>294</v>
      </c>
      <c r="L11" s="17">
        <v>125</v>
      </c>
      <c r="M11" s="17"/>
    </row>
    <row r="12" spans="1:14" ht="18" customHeight="1" x14ac:dyDescent="0.2">
      <c r="A12" s="18"/>
      <c r="B12" s="19"/>
      <c r="D12" s="15"/>
      <c r="E12" s="15"/>
      <c r="F12" s="15"/>
      <c r="G12" s="15"/>
      <c r="H12" s="16"/>
      <c r="I12" s="17"/>
      <c r="J12" s="17"/>
      <c r="K12" s="17"/>
      <c r="L12" s="17"/>
      <c r="M12" s="17"/>
    </row>
    <row r="13" spans="1:14" ht="18" customHeight="1" x14ac:dyDescent="0.2">
      <c r="A13" s="91">
        <v>2</v>
      </c>
      <c r="B13" s="14" t="s">
        <v>45</v>
      </c>
      <c r="C13" s="1">
        <v>341</v>
      </c>
      <c r="D13" s="15">
        <v>389</v>
      </c>
      <c r="E13" s="15">
        <v>312</v>
      </c>
      <c r="F13" s="15">
        <v>408</v>
      </c>
      <c r="G13" s="15">
        <v>483</v>
      </c>
      <c r="H13" s="16">
        <v>381</v>
      </c>
      <c r="I13" s="17">
        <v>561</v>
      </c>
      <c r="J13" s="17">
        <v>314</v>
      </c>
      <c r="K13" s="17">
        <v>183</v>
      </c>
      <c r="L13" s="17">
        <v>28</v>
      </c>
      <c r="M13" s="17"/>
    </row>
    <row r="14" spans="1:14" ht="18" customHeight="1" x14ac:dyDescent="0.2">
      <c r="A14" s="91"/>
      <c r="B14" s="14" t="s">
        <v>46</v>
      </c>
      <c r="C14" s="1">
        <v>310</v>
      </c>
      <c r="D14" s="15">
        <v>381</v>
      </c>
      <c r="E14" s="15">
        <v>323</v>
      </c>
      <c r="F14" s="15">
        <v>453</v>
      </c>
      <c r="G14" s="15">
        <v>474</v>
      </c>
      <c r="H14" s="16">
        <v>391</v>
      </c>
      <c r="I14" s="17">
        <v>638</v>
      </c>
      <c r="J14" s="17">
        <v>383</v>
      </c>
      <c r="K14" s="17">
        <v>265</v>
      </c>
      <c r="L14" s="17">
        <v>117</v>
      </c>
      <c r="M14" s="17"/>
    </row>
    <row r="15" spans="1:14" ht="18" customHeight="1" x14ac:dyDescent="0.2">
      <c r="A15" s="18"/>
      <c r="B15" s="19"/>
      <c r="D15" s="15"/>
      <c r="E15" s="15"/>
      <c r="F15" s="15"/>
      <c r="G15" s="15"/>
      <c r="H15" s="16"/>
      <c r="I15" s="17"/>
      <c r="J15" s="17"/>
      <c r="K15" s="17"/>
      <c r="L15" s="17"/>
      <c r="M15" s="17"/>
    </row>
    <row r="16" spans="1:14" ht="18" customHeight="1" x14ac:dyDescent="0.2">
      <c r="A16" s="91">
        <v>3</v>
      </c>
      <c r="B16" s="14" t="s">
        <v>45</v>
      </c>
      <c r="C16" s="1">
        <v>350</v>
      </c>
      <c r="D16" s="15">
        <v>407</v>
      </c>
      <c r="E16" s="15">
        <v>339</v>
      </c>
      <c r="F16" s="15">
        <v>502</v>
      </c>
      <c r="G16" s="15">
        <v>455</v>
      </c>
      <c r="H16" s="16">
        <v>401</v>
      </c>
      <c r="I16" s="17">
        <v>643</v>
      </c>
      <c r="J16" s="17">
        <v>267</v>
      </c>
      <c r="K16" s="17">
        <v>178</v>
      </c>
      <c r="L16" s="17">
        <v>14</v>
      </c>
      <c r="M16" s="17"/>
    </row>
    <row r="17" spans="1:13" ht="18" customHeight="1" x14ac:dyDescent="0.2">
      <c r="A17" s="91"/>
      <c r="B17" s="14" t="s">
        <v>46</v>
      </c>
      <c r="C17" s="1">
        <v>358</v>
      </c>
      <c r="D17" s="15">
        <v>324</v>
      </c>
      <c r="E17" s="15">
        <v>363</v>
      </c>
      <c r="F17" s="15">
        <v>435</v>
      </c>
      <c r="G17" s="15">
        <v>461</v>
      </c>
      <c r="H17" s="16">
        <v>429</v>
      </c>
      <c r="I17" s="17">
        <v>665</v>
      </c>
      <c r="J17" s="17">
        <v>324</v>
      </c>
      <c r="K17" s="17">
        <v>261</v>
      </c>
      <c r="L17" s="17">
        <v>55</v>
      </c>
      <c r="M17" s="17"/>
    </row>
    <row r="18" spans="1:13" ht="18" customHeight="1" x14ac:dyDescent="0.2">
      <c r="A18" s="18"/>
      <c r="B18" s="19"/>
      <c r="D18" s="15"/>
      <c r="E18" s="15"/>
      <c r="F18" s="15"/>
      <c r="G18" s="15"/>
      <c r="H18" s="16"/>
      <c r="I18" s="17"/>
      <c r="J18" s="17"/>
      <c r="K18" s="17"/>
      <c r="L18" s="17"/>
      <c r="M18" s="17"/>
    </row>
    <row r="19" spans="1:13" ht="18" customHeight="1" x14ac:dyDescent="0.2">
      <c r="A19" s="91">
        <v>4</v>
      </c>
      <c r="B19" s="14" t="s">
        <v>45</v>
      </c>
      <c r="C19" s="1">
        <v>338</v>
      </c>
      <c r="D19" s="15">
        <v>355</v>
      </c>
      <c r="E19" s="15">
        <v>367</v>
      </c>
      <c r="F19" s="15">
        <v>500</v>
      </c>
      <c r="G19" s="15">
        <v>505</v>
      </c>
      <c r="H19" s="16">
        <v>355</v>
      </c>
      <c r="I19" s="17">
        <v>562</v>
      </c>
      <c r="J19" s="17">
        <v>317</v>
      </c>
      <c r="K19" s="17">
        <v>165</v>
      </c>
      <c r="L19" s="17">
        <v>17</v>
      </c>
      <c r="M19" s="17"/>
    </row>
    <row r="20" spans="1:13" ht="18" customHeight="1" x14ac:dyDescent="0.2">
      <c r="A20" s="91"/>
      <c r="B20" s="14" t="s">
        <v>46</v>
      </c>
      <c r="C20" s="1">
        <v>362</v>
      </c>
      <c r="D20" s="15">
        <v>327</v>
      </c>
      <c r="E20" s="15">
        <v>332</v>
      </c>
      <c r="F20" s="15">
        <v>460</v>
      </c>
      <c r="G20" s="15">
        <v>457</v>
      </c>
      <c r="H20" s="16">
        <v>366</v>
      </c>
      <c r="I20" s="17">
        <v>644</v>
      </c>
      <c r="J20" s="17">
        <v>375</v>
      </c>
      <c r="K20" s="17">
        <v>259</v>
      </c>
      <c r="L20" s="17">
        <v>70</v>
      </c>
      <c r="M20" s="17"/>
    </row>
    <row r="21" spans="1:13" ht="18" customHeight="1" x14ac:dyDescent="0.2">
      <c r="A21" s="18"/>
      <c r="B21" s="19"/>
      <c r="D21" s="15"/>
      <c r="E21" s="15"/>
      <c r="F21" s="15"/>
      <c r="G21" s="15"/>
      <c r="H21" s="16"/>
      <c r="I21" s="17"/>
      <c r="J21" s="17"/>
      <c r="K21" s="17"/>
      <c r="L21" s="17"/>
      <c r="M21" s="17"/>
    </row>
    <row r="22" spans="1:13" ht="18" customHeight="1" x14ac:dyDescent="0.2">
      <c r="A22" s="91">
        <v>5</v>
      </c>
      <c r="B22" s="14" t="s">
        <v>45</v>
      </c>
      <c r="C22" s="1">
        <v>363</v>
      </c>
      <c r="D22" s="15">
        <v>341</v>
      </c>
      <c r="E22" s="15">
        <v>335</v>
      </c>
      <c r="F22" s="15">
        <v>476</v>
      </c>
      <c r="G22" s="15">
        <v>339</v>
      </c>
      <c r="H22" s="16">
        <v>373</v>
      </c>
      <c r="I22" s="17">
        <v>413</v>
      </c>
      <c r="J22" s="17">
        <v>286</v>
      </c>
      <c r="K22" s="17">
        <v>127</v>
      </c>
      <c r="L22" s="17">
        <v>13</v>
      </c>
      <c r="M22" s="17"/>
    </row>
    <row r="23" spans="1:13" ht="18" customHeight="1" x14ac:dyDescent="0.2">
      <c r="A23" s="91"/>
      <c r="B23" s="14" t="s">
        <v>46</v>
      </c>
      <c r="C23" s="1">
        <v>324</v>
      </c>
      <c r="D23" s="15">
        <v>358</v>
      </c>
      <c r="E23" s="15">
        <v>353</v>
      </c>
      <c r="F23" s="15">
        <v>501</v>
      </c>
      <c r="G23" s="15">
        <v>367</v>
      </c>
      <c r="H23" s="16">
        <v>374</v>
      </c>
      <c r="I23" s="17">
        <v>415</v>
      </c>
      <c r="J23" s="17">
        <v>345</v>
      </c>
      <c r="K23" s="17">
        <v>253</v>
      </c>
      <c r="L23" s="17">
        <v>54</v>
      </c>
      <c r="M23" s="17"/>
    </row>
    <row r="24" spans="1:13" ht="18" customHeight="1" x14ac:dyDescent="0.2">
      <c r="A24" s="18"/>
      <c r="B24" s="19"/>
      <c r="D24" s="15"/>
      <c r="E24" s="15"/>
      <c r="F24" s="15"/>
      <c r="G24" s="15"/>
      <c r="H24" s="16"/>
      <c r="I24" s="17"/>
      <c r="J24" s="17"/>
      <c r="K24" s="17"/>
      <c r="L24" s="17"/>
      <c r="M24" s="17"/>
    </row>
    <row r="25" spans="1:13" ht="18" customHeight="1" x14ac:dyDescent="0.2">
      <c r="A25" s="91">
        <v>6</v>
      </c>
      <c r="B25" s="14" t="s">
        <v>45</v>
      </c>
      <c r="C25" s="1">
        <v>385</v>
      </c>
      <c r="D25" s="15">
        <v>369</v>
      </c>
      <c r="E25" s="15">
        <v>341</v>
      </c>
      <c r="F25" s="15">
        <v>531</v>
      </c>
      <c r="G25" s="15">
        <v>369</v>
      </c>
      <c r="H25" s="16">
        <v>393</v>
      </c>
      <c r="I25" s="17">
        <v>297</v>
      </c>
      <c r="J25" s="17">
        <v>298</v>
      </c>
      <c r="K25" s="17">
        <v>134</v>
      </c>
      <c r="L25" s="17">
        <v>8</v>
      </c>
      <c r="M25" s="17"/>
    </row>
    <row r="26" spans="1:13" ht="18" customHeight="1" x14ac:dyDescent="0.2">
      <c r="A26" s="91"/>
      <c r="B26" s="14" t="s">
        <v>46</v>
      </c>
      <c r="C26" s="1">
        <v>322</v>
      </c>
      <c r="D26" s="15">
        <v>367</v>
      </c>
      <c r="E26" s="15">
        <v>378</v>
      </c>
      <c r="F26" s="15">
        <v>515</v>
      </c>
      <c r="G26" s="15">
        <v>405</v>
      </c>
      <c r="H26" s="16">
        <v>421</v>
      </c>
      <c r="I26" s="17">
        <v>287</v>
      </c>
      <c r="J26" s="17">
        <v>403</v>
      </c>
      <c r="K26" s="17">
        <v>234</v>
      </c>
      <c r="L26" s="17">
        <v>50</v>
      </c>
      <c r="M26" s="17"/>
    </row>
    <row r="27" spans="1:13" ht="18" customHeight="1" x14ac:dyDescent="0.2">
      <c r="A27" s="18"/>
      <c r="B27" s="19"/>
      <c r="D27" s="15"/>
      <c r="E27" s="15"/>
      <c r="F27" s="15"/>
      <c r="G27" s="15"/>
      <c r="H27" s="16"/>
      <c r="I27" s="17"/>
      <c r="J27" s="17"/>
      <c r="K27" s="17"/>
      <c r="L27" s="17"/>
      <c r="M27" s="17"/>
    </row>
    <row r="28" spans="1:13" ht="18" customHeight="1" x14ac:dyDescent="0.2">
      <c r="A28" s="91">
        <v>7</v>
      </c>
      <c r="B28" s="14" t="s">
        <v>45</v>
      </c>
      <c r="C28" s="1">
        <v>372</v>
      </c>
      <c r="D28" s="15">
        <v>350</v>
      </c>
      <c r="E28" s="15">
        <v>373</v>
      </c>
      <c r="F28" s="15">
        <v>542</v>
      </c>
      <c r="G28" s="15">
        <v>424</v>
      </c>
      <c r="H28" s="16">
        <v>414</v>
      </c>
      <c r="I28" s="17">
        <v>379</v>
      </c>
      <c r="J28" s="17">
        <v>241</v>
      </c>
      <c r="K28" s="17">
        <v>101</v>
      </c>
      <c r="L28" s="17">
        <v>10</v>
      </c>
      <c r="M28" s="17"/>
    </row>
    <row r="29" spans="1:13" ht="18" customHeight="1" x14ac:dyDescent="0.2">
      <c r="A29" s="91"/>
      <c r="B29" s="14" t="s">
        <v>46</v>
      </c>
      <c r="C29" s="1">
        <v>357</v>
      </c>
      <c r="D29" s="15">
        <v>357</v>
      </c>
      <c r="E29" s="15">
        <v>368</v>
      </c>
      <c r="F29" s="15">
        <v>535</v>
      </c>
      <c r="G29" s="15">
        <v>394</v>
      </c>
      <c r="H29" s="16">
        <v>436</v>
      </c>
      <c r="I29" s="17">
        <v>409</v>
      </c>
      <c r="J29" s="17">
        <v>353</v>
      </c>
      <c r="K29" s="17">
        <v>213</v>
      </c>
      <c r="L29" s="17">
        <v>35</v>
      </c>
      <c r="M29" s="17"/>
    </row>
    <row r="30" spans="1:13" ht="18" customHeight="1" x14ac:dyDescent="0.2">
      <c r="A30" s="18"/>
      <c r="B30" s="19"/>
      <c r="D30" s="15"/>
      <c r="E30" s="15"/>
      <c r="F30" s="15"/>
      <c r="G30" s="15"/>
      <c r="H30" s="16"/>
      <c r="I30" s="17"/>
      <c r="J30" s="17"/>
      <c r="K30" s="17"/>
      <c r="L30" s="17"/>
      <c r="M30" s="17"/>
    </row>
    <row r="31" spans="1:13" ht="18" customHeight="1" x14ac:dyDescent="0.2">
      <c r="A31" s="91">
        <v>8</v>
      </c>
      <c r="B31" s="14" t="s">
        <v>45</v>
      </c>
      <c r="C31" s="1">
        <v>349</v>
      </c>
      <c r="D31" s="15">
        <v>350</v>
      </c>
      <c r="E31" s="15">
        <v>400</v>
      </c>
      <c r="F31" s="15">
        <v>577</v>
      </c>
      <c r="G31" s="15">
        <v>408</v>
      </c>
      <c r="H31" s="16">
        <v>389</v>
      </c>
      <c r="I31" s="17">
        <v>458</v>
      </c>
      <c r="J31" s="17">
        <v>258</v>
      </c>
      <c r="K31" s="17">
        <v>69</v>
      </c>
      <c r="L31" s="17">
        <v>1</v>
      </c>
      <c r="M31" s="17"/>
    </row>
    <row r="32" spans="1:13" ht="18" customHeight="1" x14ac:dyDescent="0.2">
      <c r="A32" s="91"/>
      <c r="B32" s="14" t="s">
        <v>46</v>
      </c>
      <c r="C32" s="1">
        <v>358</v>
      </c>
      <c r="D32" s="15">
        <v>314</v>
      </c>
      <c r="E32" s="15">
        <v>374</v>
      </c>
      <c r="F32" s="15">
        <v>536</v>
      </c>
      <c r="G32" s="15">
        <v>430</v>
      </c>
      <c r="H32" s="16">
        <v>403</v>
      </c>
      <c r="I32" s="17">
        <v>422</v>
      </c>
      <c r="J32" s="17">
        <v>338</v>
      </c>
      <c r="K32" s="17">
        <v>161</v>
      </c>
      <c r="L32" s="17">
        <v>20</v>
      </c>
      <c r="M32" s="17"/>
    </row>
    <row r="33" spans="1:14" ht="18" customHeight="1" x14ac:dyDescent="0.2">
      <c r="A33" s="18"/>
      <c r="B33" s="19"/>
      <c r="D33" s="15"/>
      <c r="E33" s="15"/>
      <c r="F33" s="15"/>
      <c r="G33" s="15"/>
      <c r="H33" s="16"/>
      <c r="I33" s="17"/>
      <c r="J33" s="17"/>
      <c r="K33" s="17"/>
      <c r="L33" s="17"/>
      <c r="M33" s="17"/>
    </row>
    <row r="34" spans="1:14" ht="18" customHeight="1" x14ac:dyDescent="0.2">
      <c r="A34" s="91">
        <v>9</v>
      </c>
      <c r="B34" s="14" t="s">
        <v>45</v>
      </c>
      <c r="C34" s="1">
        <v>388</v>
      </c>
      <c r="D34" s="15">
        <v>344</v>
      </c>
      <c r="E34" s="15">
        <v>374</v>
      </c>
      <c r="F34" s="15">
        <v>589</v>
      </c>
      <c r="G34" s="15">
        <v>386</v>
      </c>
      <c r="H34" s="16">
        <v>421</v>
      </c>
      <c r="I34" s="17">
        <v>457</v>
      </c>
      <c r="J34" s="17">
        <v>259</v>
      </c>
      <c r="K34" s="17">
        <v>48</v>
      </c>
      <c r="L34" s="17">
        <v>3</v>
      </c>
      <c r="M34" s="17"/>
    </row>
    <row r="35" spans="1:14" ht="18" customHeight="1" x14ac:dyDescent="0.2">
      <c r="A35" s="91"/>
      <c r="B35" s="14" t="s">
        <v>46</v>
      </c>
      <c r="C35" s="1">
        <v>365</v>
      </c>
      <c r="D35" s="15">
        <v>337</v>
      </c>
      <c r="E35" s="15">
        <v>396</v>
      </c>
      <c r="F35" s="15">
        <v>545</v>
      </c>
      <c r="G35" s="15">
        <v>396</v>
      </c>
      <c r="H35" s="16">
        <v>434</v>
      </c>
      <c r="I35" s="17">
        <v>409</v>
      </c>
      <c r="J35" s="17">
        <v>309</v>
      </c>
      <c r="K35" s="17">
        <v>168</v>
      </c>
      <c r="L35" s="17">
        <v>20</v>
      </c>
      <c r="M35" s="17"/>
    </row>
    <row r="36" spans="1:14" ht="30" customHeight="1" x14ac:dyDescent="0.2">
      <c r="A36" s="18"/>
      <c r="B36" s="14"/>
      <c r="D36" s="15"/>
      <c r="E36" s="15"/>
      <c r="F36" s="15"/>
      <c r="G36" s="15"/>
      <c r="H36" s="16"/>
      <c r="I36" s="17"/>
      <c r="J36" s="17"/>
      <c r="K36" s="17"/>
      <c r="L36" s="17"/>
      <c r="M36" s="17"/>
    </row>
    <row r="37" spans="1:14" ht="18" customHeight="1" x14ac:dyDescent="0.2">
      <c r="A37" s="18"/>
      <c r="B37" s="19"/>
      <c r="C37" s="20" t="s">
        <v>10</v>
      </c>
      <c r="D37" s="21" t="s">
        <v>11</v>
      </c>
      <c r="E37" s="21" t="s">
        <v>12</v>
      </c>
      <c r="F37" s="21" t="s">
        <v>13</v>
      </c>
      <c r="G37" s="21" t="s">
        <v>14</v>
      </c>
      <c r="H37" s="21" t="s">
        <v>15</v>
      </c>
      <c r="I37" s="21" t="s">
        <v>16</v>
      </c>
      <c r="J37" s="21" t="s">
        <v>17</v>
      </c>
      <c r="K37" s="21" t="s">
        <v>18</v>
      </c>
      <c r="L37" s="21" t="s">
        <v>19</v>
      </c>
      <c r="M37" s="17" t="s">
        <v>20</v>
      </c>
    </row>
    <row r="38" spans="1:14" ht="18" customHeight="1" x14ac:dyDescent="0.2">
      <c r="A38" s="91" t="s">
        <v>4</v>
      </c>
      <c r="B38" s="14" t="s">
        <v>45</v>
      </c>
      <c r="C38" s="24">
        <f>C7+C10+C13+C16+C19+C22+C25+C28+C31+C34</f>
        <v>3561</v>
      </c>
      <c r="D38" s="24">
        <f t="shared" ref="D38:M38" si="0">D7+D10+D13+D16+D19+D22+D25+D28+D31+D34</f>
        <v>3648</v>
      </c>
      <c r="E38" s="24">
        <f t="shared" si="0"/>
        <v>3489</v>
      </c>
      <c r="F38" s="24">
        <f t="shared" si="0"/>
        <v>4948</v>
      </c>
      <c r="G38" s="24">
        <f t="shared" si="0"/>
        <v>4424</v>
      </c>
      <c r="H38" s="24">
        <f t="shared" si="0"/>
        <v>3898</v>
      </c>
      <c r="I38" s="24">
        <f t="shared" si="0"/>
        <v>4752</v>
      </c>
      <c r="J38" s="24">
        <f t="shared" si="0"/>
        <v>3007</v>
      </c>
      <c r="K38" s="24">
        <f t="shared" si="0"/>
        <v>1456</v>
      </c>
      <c r="L38" s="24">
        <f t="shared" si="0"/>
        <v>178</v>
      </c>
      <c r="M38" s="24">
        <f t="shared" si="0"/>
        <v>3</v>
      </c>
    </row>
    <row r="39" spans="1:14" ht="18" customHeight="1" x14ac:dyDescent="0.2">
      <c r="A39" s="91"/>
      <c r="B39" s="14" t="s">
        <v>46</v>
      </c>
      <c r="C39" s="24">
        <f>C8+C11+C14+C17+C20+C23+C26+C29+C32+C35</f>
        <v>3428</v>
      </c>
      <c r="D39" s="24">
        <f t="shared" ref="D39:M39" si="1">D8+D11+D14+D17+D20+D23+D26+D29+D32+D35</f>
        <v>3526</v>
      </c>
      <c r="E39" s="24">
        <f t="shared" si="1"/>
        <v>3550</v>
      </c>
      <c r="F39" s="24">
        <f t="shared" si="1"/>
        <v>4786</v>
      </c>
      <c r="G39" s="24">
        <f t="shared" si="1"/>
        <v>4385</v>
      </c>
      <c r="H39" s="24">
        <f t="shared" si="1"/>
        <v>4067</v>
      </c>
      <c r="I39" s="24">
        <f t="shared" si="1"/>
        <v>4940</v>
      </c>
      <c r="J39" s="24">
        <f t="shared" si="1"/>
        <v>3679</v>
      </c>
      <c r="K39" s="24">
        <f t="shared" si="1"/>
        <v>2400</v>
      </c>
      <c r="L39" s="24">
        <f t="shared" si="1"/>
        <v>669</v>
      </c>
      <c r="M39" s="24">
        <f t="shared" si="1"/>
        <v>30</v>
      </c>
    </row>
    <row r="40" spans="1:14" ht="18" customHeight="1" x14ac:dyDescent="0.2">
      <c r="A40" s="18"/>
      <c r="B40" s="19"/>
      <c r="C40" s="22"/>
      <c r="D40" s="23"/>
      <c r="E40" s="23"/>
      <c r="F40" s="23"/>
      <c r="G40" s="23"/>
      <c r="H40" s="24"/>
      <c r="I40" s="25"/>
      <c r="J40" s="25"/>
      <c r="K40" s="25"/>
      <c r="L40" s="25"/>
      <c r="M40" s="25"/>
    </row>
    <row r="41" spans="1:14" ht="18" customHeight="1" x14ac:dyDescent="0.2">
      <c r="A41" s="88" t="s">
        <v>1</v>
      </c>
      <c r="B41" s="89"/>
      <c r="C41" s="26">
        <f t="shared" ref="C41:M41" si="2">SUM(C39,C38)</f>
        <v>6989</v>
      </c>
      <c r="D41" s="27">
        <f t="shared" si="2"/>
        <v>7174</v>
      </c>
      <c r="E41" s="27">
        <f t="shared" si="2"/>
        <v>7039</v>
      </c>
      <c r="F41" s="27">
        <f t="shared" si="2"/>
        <v>9734</v>
      </c>
      <c r="G41" s="27">
        <f t="shared" si="2"/>
        <v>8809</v>
      </c>
      <c r="H41" s="28">
        <f t="shared" si="2"/>
        <v>7965</v>
      </c>
      <c r="I41" s="29">
        <f t="shared" si="2"/>
        <v>9692</v>
      </c>
      <c r="J41" s="29">
        <f t="shared" si="2"/>
        <v>6686</v>
      </c>
      <c r="K41" s="29">
        <f t="shared" si="2"/>
        <v>3856</v>
      </c>
      <c r="L41" s="29">
        <f t="shared" si="2"/>
        <v>847</v>
      </c>
      <c r="M41" s="29">
        <f t="shared" si="2"/>
        <v>33</v>
      </c>
    </row>
    <row r="43" spans="1:14" ht="18" customHeight="1" x14ac:dyDescent="0.2">
      <c r="A43" s="94" t="s">
        <v>47</v>
      </c>
      <c r="B43" s="94"/>
      <c r="C43" s="22">
        <f>SUM(C38:M38)</f>
        <v>33364</v>
      </c>
      <c r="D43" s="1" t="s">
        <v>5</v>
      </c>
      <c r="E43" s="7" t="s">
        <v>48</v>
      </c>
      <c r="F43" s="22">
        <f>SUM(C39:M39)</f>
        <v>35460</v>
      </c>
      <c r="G43" s="1" t="s">
        <v>5</v>
      </c>
      <c r="H43" s="7" t="s">
        <v>6</v>
      </c>
      <c r="I43" s="22">
        <f>SUM(C41:M41)</f>
        <v>68824</v>
      </c>
      <c r="J43" s="1" t="s">
        <v>5</v>
      </c>
    </row>
    <row r="44" spans="1:14" ht="18" customHeight="1" x14ac:dyDescent="0.2">
      <c r="A44" s="62"/>
      <c r="B44" s="62"/>
      <c r="C44" s="22"/>
      <c r="E44" s="7"/>
      <c r="F44" s="22"/>
      <c r="H44" s="7"/>
      <c r="I44" s="22"/>
    </row>
    <row r="45" spans="1:14" ht="18" customHeight="1" x14ac:dyDescent="0.2">
      <c r="A45" s="2" t="s">
        <v>71</v>
      </c>
      <c r="B45" s="62"/>
      <c r="C45" s="22"/>
      <c r="E45" s="7"/>
      <c r="F45" s="22"/>
      <c r="H45" s="7"/>
      <c r="I45" s="22"/>
      <c r="J45" s="5" t="s">
        <v>42</v>
      </c>
    </row>
    <row r="46" spans="1:14" ht="18" customHeight="1" x14ac:dyDescent="0.2">
      <c r="B46" s="4"/>
      <c r="C46" s="4"/>
      <c r="E46" s="6"/>
      <c r="J46" s="5" t="s">
        <v>29</v>
      </c>
    </row>
    <row r="47" spans="1:14" ht="18" customHeight="1" x14ac:dyDescent="0.2">
      <c r="B47" s="4"/>
      <c r="C47" s="4"/>
      <c r="E47" s="6"/>
      <c r="F47" s="7"/>
      <c r="G47" s="7"/>
      <c r="H47" s="56"/>
      <c r="N47" s="5"/>
    </row>
    <row r="48" spans="1:14" ht="18" customHeight="1" x14ac:dyDescent="0.2">
      <c r="A48" s="88" t="s">
        <v>49</v>
      </c>
      <c r="B48" s="89"/>
      <c r="C48" s="58" t="s">
        <v>50</v>
      </c>
      <c r="D48" s="58" t="s">
        <v>51</v>
      </c>
      <c r="E48" s="57" t="s">
        <v>52</v>
      </c>
    </row>
    <row r="49" spans="1:5" ht="18" customHeight="1" x14ac:dyDescent="0.2">
      <c r="A49" s="88" t="s">
        <v>53</v>
      </c>
      <c r="B49" s="89"/>
      <c r="C49" s="59">
        <f>C$7+C$10+C$13+C$16+C$19</f>
        <v>1704</v>
      </c>
      <c r="D49" s="59">
        <f>C$8+C$11+C$14+C$17+C$20</f>
        <v>1702</v>
      </c>
      <c r="E49" s="60">
        <f t="shared" ref="E49:E67" si="3">C49+D49</f>
        <v>3406</v>
      </c>
    </row>
    <row r="50" spans="1:5" ht="18" customHeight="1" x14ac:dyDescent="0.2">
      <c r="A50" s="88" t="s">
        <v>54</v>
      </c>
      <c r="B50" s="89"/>
      <c r="C50" s="59">
        <f>C22+C25+C28+C31+C34</f>
        <v>1857</v>
      </c>
      <c r="D50" s="59">
        <f>C$23+C$26+C$29+C$32+C$35</f>
        <v>1726</v>
      </c>
      <c r="E50" s="60">
        <f t="shared" si="3"/>
        <v>3583</v>
      </c>
    </row>
    <row r="51" spans="1:5" ht="18" customHeight="1" x14ac:dyDescent="0.2">
      <c r="A51" s="88" t="s">
        <v>55</v>
      </c>
      <c r="B51" s="89"/>
      <c r="C51" s="59">
        <f>D7+D10+D13+D16+D19</f>
        <v>1894</v>
      </c>
      <c r="D51" s="59">
        <f>D$8+D$11+D$14+D$17+D$20</f>
        <v>1793</v>
      </c>
      <c r="E51" s="60">
        <f t="shared" si="3"/>
        <v>3687</v>
      </c>
    </row>
    <row r="52" spans="1:5" ht="18" customHeight="1" x14ac:dyDescent="0.2">
      <c r="A52" s="88" t="s">
        <v>56</v>
      </c>
      <c r="B52" s="89"/>
      <c r="C52" s="59">
        <f>D22+D25+D28+D31+D34</f>
        <v>1754</v>
      </c>
      <c r="D52" s="59">
        <f>D$23+D$26+D$29+D$32+D$35</f>
        <v>1733</v>
      </c>
      <c r="E52" s="60">
        <f t="shared" si="3"/>
        <v>3487</v>
      </c>
    </row>
    <row r="53" spans="1:5" ht="18" customHeight="1" x14ac:dyDescent="0.2">
      <c r="A53" s="88" t="s">
        <v>57</v>
      </c>
      <c r="B53" s="89"/>
      <c r="C53" s="59">
        <f>E7+E10+E13+E16+E19</f>
        <v>1666</v>
      </c>
      <c r="D53" s="59">
        <f>E$8+E$11+E$14+E$17+E$20</f>
        <v>1681</v>
      </c>
      <c r="E53" s="60">
        <f t="shared" si="3"/>
        <v>3347</v>
      </c>
    </row>
    <row r="54" spans="1:5" ht="18" customHeight="1" x14ac:dyDescent="0.2">
      <c r="A54" s="88" t="s">
        <v>58</v>
      </c>
      <c r="B54" s="89"/>
      <c r="C54" s="59">
        <f>E22+E25+E28+E31+E34</f>
        <v>1823</v>
      </c>
      <c r="D54" s="59">
        <f>E$23+E$26+E$29+E$32+E$35</f>
        <v>1869</v>
      </c>
      <c r="E54" s="60">
        <f t="shared" si="3"/>
        <v>3692</v>
      </c>
    </row>
    <row r="55" spans="1:5" ht="18" customHeight="1" x14ac:dyDescent="0.2">
      <c r="A55" s="88" t="s">
        <v>59</v>
      </c>
      <c r="B55" s="89"/>
      <c r="C55" s="59">
        <f>F7+F10+F13+F16+F19</f>
        <v>2233</v>
      </c>
      <c r="D55" s="59">
        <f>F$8+F$11+F$14+F$17+F$20</f>
        <v>2154</v>
      </c>
      <c r="E55" s="60">
        <f t="shared" si="3"/>
        <v>4387</v>
      </c>
    </row>
    <row r="56" spans="1:5" ht="18" customHeight="1" x14ac:dyDescent="0.2">
      <c r="A56" s="88" t="s">
        <v>60</v>
      </c>
      <c r="B56" s="89"/>
      <c r="C56" s="59">
        <f>F22+F25+F28+F31+F34</f>
        <v>2715</v>
      </c>
      <c r="D56" s="59">
        <f>F$23+F$26+F$29+F$32+F$35</f>
        <v>2632</v>
      </c>
      <c r="E56" s="60">
        <f t="shared" si="3"/>
        <v>5347</v>
      </c>
    </row>
    <row r="57" spans="1:5" ht="18" customHeight="1" x14ac:dyDescent="0.2">
      <c r="A57" s="88" t="s">
        <v>61</v>
      </c>
      <c r="B57" s="89"/>
      <c r="C57" s="59">
        <f>G7+G10+G13+G16+G19</f>
        <v>2498</v>
      </c>
      <c r="D57" s="59">
        <f>G$8+G$11+G$14+G$17+G$20</f>
        <v>2393</v>
      </c>
      <c r="E57" s="60">
        <f t="shared" si="3"/>
        <v>4891</v>
      </c>
    </row>
    <row r="58" spans="1:5" ht="18" customHeight="1" x14ac:dyDescent="0.2">
      <c r="A58" s="88" t="s">
        <v>62</v>
      </c>
      <c r="B58" s="89"/>
      <c r="C58" s="59">
        <f>G22+G25+G28+G31+G34</f>
        <v>1926</v>
      </c>
      <c r="D58" s="59">
        <f>G$23+G$26+G$29+G$32+G$35</f>
        <v>1992</v>
      </c>
      <c r="E58" s="60">
        <f t="shared" si="3"/>
        <v>3918</v>
      </c>
    </row>
    <row r="59" spans="1:5" ht="18" customHeight="1" x14ac:dyDescent="0.2">
      <c r="A59" s="88" t="s">
        <v>63</v>
      </c>
      <c r="B59" s="89"/>
      <c r="C59" s="59">
        <f>H7+H10+H13+H16+H19</f>
        <v>1908</v>
      </c>
      <c r="D59" s="59">
        <f>H$8+H$11+H$14+H$17+H$20</f>
        <v>1999</v>
      </c>
      <c r="E59" s="60">
        <f t="shared" si="3"/>
        <v>3907</v>
      </c>
    </row>
    <row r="60" spans="1:5" ht="18" customHeight="1" x14ac:dyDescent="0.2">
      <c r="A60" s="88" t="s">
        <v>64</v>
      </c>
      <c r="B60" s="89"/>
      <c r="C60" s="59">
        <f>H22+H25+H28+H31+H34</f>
        <v>1990</v>
      </c>
      <c r="D60" s="59">
        <f>H$23+H$26+H$29+H$32+H$35</f>
        <v>2068</v>
      </c>
      <c r="E60" s="60">
        <f t="shared" si="3"/>
        <v>4058</v>
      </c>
    </row>
    <row r="61" spans="1:5" ht="18" customHeight="1" x14ac:dyDescent="0.2">
      <c r="A61" s="88" t="s">
        <v>65</v>
      </c>
      <c r="B61" s="89"/>
      <c r="C61" s="59">
        <f>I7+I10+I13+I16+I19</f>
        <v>2748</v>
      </c>
      <c r="D61" s="59">
        <f>I$8+I$11+I$14+I$17+I$20</f>
        <v>2998</v>
      </c>
      <c r="E61" s="60">
        <f t="shared" si="3"/>
        <v>5746</v>
      </c>
    </row>
    <row r="62" spans="1:5" ht="18" customHeight="1" x14ac:dyDescent="0.2">
      <c r="A62" s="88" t="s">
        <v>66</v>
      </c>
      <c r="B62" s="89"/>
      <c r="C62" s="59">
        <f>I22+I25+I28+I31+I34</f>
        <v>2004</v>
      </c>
      <c r="D62" s="59">
        <f>I$23+I$26+I$29+I$32+I$35</f>
        <v>1942</v>
      </c>
      <c r="E62" s="60">
        <f t="shared" si="3"/>
        <v>3946</v>
      </c>
    </row>
    <row r="63" spans="1:5" ht="18" customHeight="1" x14ac:dyDescent="0.2">
      <c r="A63" s="88" t="s">
        <v>67</v>
      </c>
      <c r="B63" s="89"/>
      <c r="C63" s="59">
        <f>J7+J10+J13+J16+J19</f>
        <v>1665</v>
      </c>
      <c r="D63" s="59">
        <f>J$8+J$11+J$14+J$17+J$20</f>
        <v>1931</v>
      </c>
      <c r="E63" s="60">
        <f t="shared" si="3"/>
        <v>3596</v>
      </c>
    </row>
    <row r="64" spans="1:5" ht="18" customHeight="1" x14ac:dyDescent="0.2">
      <c r="A64" s="88" t="s">
        <v>68</v>
      </c>
      <c r="B64" s="89"/>
      <c r="C64" s="59">
        <f>J22+J25+J28+J31+J34</f>
        <v>1342</v>
      </c>
      <c r="D64" s="59">
        <f>J$23+J$26+J$29+J$32+J$35</f>
        <v>1748</v>
      </c>
      <c r="E64" s="60">
        <f t="shared" si="3"/>
        <v>3090</v>
      </c>
    </row>
    <row r="65" spans="1:5" ht="18" customHeight="1" x14ac:dyDescent="0.2">
      <c r="A65" s="88" t="s">
        <v>69</v>
      </c>
      <c r="B65" s="89"/>
      <c r="C65" s="59">
        <f>K7+K10+K13+K16+K19</f>
        <v>977</v>
      </c>
      <c r="D65" s="59">
        <f>K8+K11+K14+K17+K20</f>
        <v>1371</v>
      </c>
      <c r="E65" s="60">
        <f t="shared" si="3"/>
        <v>2348</v>
      </c>
    </row>
    <row r="66" spans="1:5" ht="18" customHeight="1" x14ac:dyDescent="0.2">
      <c r="A66" s="88" t="s">
        <v>70</v>
      </c>
      <c r="B66" s="89"/>
      <c r="C66" s="59">
        <f>K22+K25+K28+K31+K34+L34+L31+L28+L25+L22+L19+L16+L13+L10+L7+M7+M13+M28+M34+M31+M25+M22+M19+M16+M10</f>
        <v>660</v>
      </c>
      <c r="D66" s="59">
        <f>K23+K26+K29+K32+K35+L35+M35+M32+L32+L29+M29+M26+L26+L23+M23+M20+L20+L17+M17+M14+L14+M11+L11+L8+M8</f>
        <v>1728</v>
      </c>
      <c r="E66" s="60">
        <f t="shared" si="3"/>
        <v>2388</v>
      </c>
    </row>
    <row r="67" spans="1:5" ht="18" customHeight="1" x14ac:dyDescent="0.2">
      <c r="A67" s="88" t="s">
        <v>52</v>
      </c>
      <c r="B67" s="89"/>
      <c r="C67" s="61">
        <f>SUM(C49:C66)</f>
        <v>33364</v>
      </c>
      <c r="D67" s="61">
        <f>SUM(D49:D66)</f>
        <v>35460</v>
      </c>
      <c r="E67" s="60">
        <f t="shared" si="3"/>
        <v>68824</v>
      </c>
    </row>
    <row r="68" spans="1:5" ht="18" customHeight="1" x14ac:dyDescent="0.2">
      <c r="C68" s="7"/>
      <c r="D68" s="56"/>
      <c r="E68" s="56"/>
    </row>
    <row r="69" spans="1:5" ht="18" customHeight="1" x14ac:dyDescent="0.2">
      <c r="C69" s="7"/>
      <c r="D69" s="56"/>
      <c r="E69" s="56"/>
    </row>
    <row r="70" spans="1:5" ht="18" customHeight="1" x14ac:dyDescent="0.2">
      <c r="C70" s="7"/>
      <c r="D70" s="56"/>
      <c r="E70" s="56"/>
    </row>
  </sheetData>
  <mergeCells count="43">
    <mergeCell ref="A57:B57"/>
    <mergeCell ref="A56:B56"/>
    <mergeCell ref="A43:B43"/>
    <mergeCell ref="A49:B49"/>
    <mergeCell ref="A48:B48"/>
    <mergeCell ref="A55:B55"/>
    <mergeCell ref="A54:B54"/>
    <mergeCell ref="A53:B53"/>
    <mergeCell ref="A52:B52"/>
    <mergeCell ref="A51:B51"/>
    <mergeCell ref="A50:B50"/>
    <mergeCell ref="A62:B62"/>
    <mergeCell ref="A61:B61"/>
    <mergeCell ref="A60:B60"/>
    <mergeCell ref="A59:B59"/>
    <mergeCell ref="A58:B58"/>
    <mergeCell ref="A67:B67"/>
    <mergeCell ref="A66:B66"/>
    <mergeCell ref="A65:B65"/>
    <mergeCell ref="A64:B64"/>
    <mergeCell ref="A63:B63"/>
    <mergeCell ref="A19:A20"/>
    <mergeCell ref="A22:A23"/>
    <mergeCell ref="K5:K6"/>
    <mergeCell ref="L5:L6"/>
    <mergeCell ref="I5:I6"/>
    <mergeCell ref="J5:J6"/>
    <mergeCell ref="A7:A8"/>
    <mergeCell ref="A10:A11"/>
    <mergeCell ref="G5:G6"/>
    <mergeCell ref="H5:H6"/>
    <mergeCell ref="E5:E6"/>
    <mergeCell ref="F5:F6"/>
    <mergeCell ref="A13:A14"/>
    <mergeCell ref="A16:A17"/>
    <mergeCell ref="C5:C6"/>
    <mergeCell ref="D5:D6"/>
    <mergeCell ref="A38:A39"/>
    <mergeCell ref="A41:B41"/>
    <mergeCell ref="A25:A26"/>
    <mergeCell ref="A28:A29"/>
    <mergeCell ref="A31:A32"/>
    <mergeCell ref="A34:A35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4"/>
  <sheetViews>
    <sheetView topLeftCell="A4" zoomScaleNormal="100" workbookViewId="0">
      <selection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35</v>
      </c>
    </row>
    <row r="2" spans="1:14" s="4" customFormat="1" ht="18" customHeight="1" x14ac:dyDescent="0.2">
      <c r="A2" s="2"/>
      <c r="B2" s="3"/>
      <c r="D2" s="5"/>
      <c r="J2" s="5"/>
      <c r="K2" s="5" t="s">
        <v>29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J4" s="7"/>
      <c r="K4" s="5" t="s">
        <v>36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1"/>
      <c r="B6" s="12"/>
      <c r="C6" s="92"/>
      <c r="D6" s="92"/>
      <c r="E6" s="92"/>
      <c r="F6" s="92"/>
      <c r="G6" s="92"/>
      <c r="H6" s="92"/>
      <c r="I6" s="92"/>
      <c r="J6" s="92"/>
      <c r="K6" s="92"/>
      <c r="L6" s="92"/>
      <c r="M6" s="13">
        <v>100</v>
      </c>
      <c r="N6" s="6"/>
    </row>
    <row r="7" spans="1:14" ht="18" customHeight="1" x14ac:dyDescent="0.2">
      <c r="A7" s="93">
        <v>0</v>
      </c>
      <c r="B7" s="14" t="s">
        <v>37</v>
      </c>
      <c r="C7" s="1">
        <v>351</v>
      </c>
      <c r="D7" s="15">
        <v>380</v>
      </c>
      <c r="E7" s="15">
        <v>313</v>
      </c>
      <c r="F7" s="15">
        <v>391</v>
      </c>
      <c r="G7" s="15">
        <v>535</v>
      </c>
      <c r="H7" s="16">
        <v>398</v>
      </c>
      <c r="I7" s="17">
        <v>524</v>
      </c>
      <c r="J7" s="17">
        <v>351</v>
      </c>
      <c r="K7" s="17">
        <v>233</v>
      </c>
      <c r="L7" s="17">
        <v>49</v>
      </c>
      <c r="M7" s="17">
        <v>3</v>
      </c>
    </row>
    <row r="8" spans="1:14" ht="18" customHeight="1" x14ac:dyDescent="0.2">
      <c r="A8" s="91"/>
      <c r="B8" s="14" t="s">
        <v>38</v>
      </c>
      <c r="C8" s="1">
        <v>336</v>
      </c>
      <c r="D8" s="15">
        <v>370</v>
      </c>
      <c r="E8" s="15">
        <v>351</v>
      </c>
      <c r="F8" s="15">
        <v>402</v>
      </c>
      <c r="G8" s="15">
        <v>463</v>
      </c>
      <c r="H8" s="16">
        <v>405</v>
      </c>
      <c r="I8" s="17">
        <v>545</v>
      </c>
      <c r="J8" s="17">
        <v>379</v>
      </c>
      <c r="K8" s="17">
        <v>303</v>
      </c>
      <c r="L8" s="17">
        <v>147</v>
      </c>
      <c r="M8" s="17">
        <v>31</v>
      </c>
    </row>
    <row r="9" spans="1:14" ht="18" customHeight="1" x14ac:dyDescent="0.2">
      <c r="A9" s="18"/>
      <c r="B9" s="19"/>
      <c r="D9" s="15"/>
      <c r="E9" s="15"/>
      <c r="F9" s="15"/>
      <c r="G9" s="15"/>
      <c r="H9" s="16"/>
      <c r="I9" s="17"/>
      <c r="J9" s="17"/>
      <c r="K9" s="17"/>
      <c r="L9" s="17"/>
      <c r="M9" s="17"/>
    </row>
    <row r="10" spans="1:14" ht="18" customHeight="1" x14ac:dyDescent="0.2">
      <c r="A10" s="91">
        <v>1</v>
      </c>
      <c r="B10" s="14" t="s">
        <v>37</v>
      </c>
      <c r="C10" s="1">
        <v>337</v>
      </c>
      <c r="D10" s="15">
        <v>392</v>
      </c>
      <c r="E10" s="15">
        <v>326</v>
      </c>
      <c r="F10" s="15">
        <v>397</v>
      </c>
      <c r="G10" s="15">
        <v>477</v>
      </c>
      <c r="H10" s="16">
        <v>387</v>
      </c>
      <c r="I10" s="17">
        <v>564</v>
      </c>
      <c r="J10" s="17">
        <v>323</v>
      </c>
      <c r="K10" s="17">
        <v>197</v>
      </c>
      <c r="L10" s="17">
        <v>34</v>
      </c>
      <c r="M10" s="17"/>
    </row>
    <row r="11" spans="1:14" ht="18" customHeight="1" x14ac:dyDescent="0.2">
      <c r="A11" s="91"/>
      <c r="B11" s="14" t="s">
        <v>38</v>
      </c>
      <c r="C11" s="1">
        <v>307</v>
      </c>
      <c r="D11" s="15">
        <v>379</v>
      </c>
      <c r="E11" s="15">
        <v>350</v>
      </c>
      <c r="F11" s="15">
        <v>457</v>
      </c>
      <c r="G11" s="15">
        <v>470</v>
      </c>
      <c r="H11" s="16">
        <v>391</v>
      </c>
      <c r="I11" s="17">
        <v>637</v>
      </c>
      <c r="J11" s="17">
        <v>388</v>
      </c>
      <c r="K11" s="17">
        <v>273</v>
      </c>
      <c r="L11" s="17">
        <v>133</v>
      </c>
      <c r="M11" s="17"/>
    </row>
    <row r="12" spans="1:14" ht="18" customHeight="1" x14ac:dyDescent="0.2">
      <c r="A12" s="18"/>
      <c r="B12" s="19"/>
      <c r="D12" s="15"/>
      <c r="E12" s="15"/>
      <c r="F12" s="15"/>
      <c r="G12" s="15"/>
      <c r="H12" s="16"/>
      <c r="I12" s="17"/>
      <c r="J12" s="17"/>
      <c r="K12" s="17"/>
      <c r="L12" s="17"/>
      <c r="M12" s="17"/>
    </row>
    <row r="13" spans="1:14" ht="18" customHeight="1" x14ac:dyDescent="0.2">
      <c r="A13" s="91">
        <v>2</v>
      </c>
      <c r="B13" s="14" t="s">
        <v>37</v>
      </c>
      <c r="C13" s="1">
        <v>354</v>
      </c>
      <c r="D13" s="15">
        <v>402</v>
      </c>
      <c r="E13" s="15">
        <v>338</v>
      </c>
      <c r="F13" s="15">
        <v>501</v>
      </c>
      <c r="G13" s="15">
        <v>453</v>
      </c>
      <c r="H13" s="16">
        <v>404</v>
      </c>
      <c r="I13" s="17">
        <v>651</v>
      </c>
      <c r="J13" s="17">
        <v>273</v>
      </c>
      <c r="K13" s="17">
        <v>195</v>
      </c>
      <c r="L13" s="17">
        <v>23</v>
      </c>
      <c r="M13" s="17"/>
    </row>
    <row r="14" spans="1:14" ht="18" customHeight="1" x14ac:dyDescent="0.2">
      <c r="A14" s="91"/>
      <c r="B14" s="14" t="s">
        <v>38</v>
      </c>
      <c r="C14" s="1">
        <v>350</v>
      </c>
      <c r="D14" s="15">
        <v>323</v>
      </c>
      <c r="E14" s="15">
        <v>385</v>
      </c>
      <c r="F14" s="15">
        <v>439</v>
      </c>
      <c r="G14" s="15">
        <v>457</v>
      </c>
      <c r="H14" s="16">
        <v>429</v>
      </c>
      <c r="I14" s="17">
        <v>664</v>
      </c>
      <c r="J14" s="17">
        <v>321</v>
      </c>
      <c r="K14" s="17">
        <v>273</v>
      </c>
      <c r="L14" s="17">
        <v>69</v>
      </c>
      <c r="M14" s="17"/>
    </row>
    <row r="15" spans="1:14" ht="18" customHeight="1" x14ac:dyDescent="0.2">
      <c r="A15" s="18"/>
      <c r="B15" s="19"/>
      <c r="D15" s="15"/>
      <c r="E15" s="15"/>
      <c r="F15" s="15"/>
      <c r="G15" s="15"/>
      <c r="H15" s="16"/>
      <c r="I15" s="17"/>
      <c r="J15" s="17"/>
      <c r="K15" s="17"/>
      <c r="L15" s="17"/>
      <c r="M15" s="17"/>
    </row>
    <row r="16" spans="1:14" ht="18" customHeight="1" x14ac:dyDescent="0.2">
      <c r="A16" s="91">
        <v>3</v>
      </c>
      <c r="B16" s="14" t="s">
        <v>37</v>
      </c>
      <c r="C16" s="1">
        <v>331</v>
      </c>
      <c r="D16" s="15">
        <v>354</v>
      </c>
      <c r="E16" s="15">
        <v>354</v>
      </c>
      <c r="F16" s="15">
        <v>500</v>
      </c>
      <c r="G16" s="15">
        <v>502</v>
      </c>
      <c r="H16" s="16">
        <v>351</v>
      </c>
      <c r="I16" s="17">
        <v>564</v>
      </c>
      <c r="J16" s="17">
        <v>325</v>
      </c>
      <c r="K16" s="17">
        <v>180</v>
      </c>
      <c r="L16" s="17">
        <v>19</v>
      </c>
      <c r="M16" s="17"/>
    </row>
    <row r="17" spans="1:13" ht="18" customHeight="1" x14ac:dyDescent="0.2">
      <c r="A17" s="91"/>
      <c r="B17" s="14" t="s">
        <v>38</v>
      </c>
      <c r="C17" s="1">
        <v>362</v>
      </c>
      <c r="D17" s="15">
        <v>330</v>
      </c>
      <c r="E17" s="15">
        <v>336</v>
      </c>
      <c r="F17" s="15">
        <v>463</v>
      </c>
      <c r="G17" s="15">
        <v>460</v>
      </c>
      <c r="H17" s="16">
        <v>365</v>
      </c>
      <c r="I17" s="17">
        <v>650</v>
      </c>
      <c r="J17" s="17">
        <v>378</v>
      </c>
      <c r="K17" s="17">
        <v>269</v>
      </c>
      <c r="L17" s="17">
        <v>82</v>
      </c>
      <c r="M17" s="17"/>
    </row>
    <row r="18" spans="1:13" ht="18" customHeight="1" x14ac:dyDescent="0.2">
      <c r="A18" s="18"/>
      <c r="B18" s="19"/>
      <c r="D18" s="15"/>
      <c r="E18" s="15"/>
      <c r="F18" s="15"/>
      <c r="G18" s="15"/>
      <c r="H18" s="16"/>
      <c r="I18" s="17"/>
      <c r="J18" s="17"/>
      <c r="K18" s="17"/>
      <c r="L18" s="17"/>
      <c r="M18" s="17"/>
    </row>
    <row r="19" spans="1:13" ht="18" customHeight="1" x14ac:dyDescent="0.2">
      <c r="A19" s="91">
        <v>4</v>
      </c>
      <c r="B19" s="14" t="s">
        <v>37</v>
      </c>
      <c r="C19" s="1">
        <v>352</v>
      </c>
      <c r="D19" s="15">
        <v>338</v>
      </c>
      <c r="E19" s="15">
        <v>325</v>
      </c>
      <c r="F19" s="15">
        <v>473</v>
      </c>
      <c r="G19" s="15">
        <v>342</v>
      </c>
      <c r="H19" s="16">
        <v>373</v>
      </c>
      <c r="I19" s="17">
        <v>420</v>
      </c>
      <c r="J19" s="17">
        <v>294</v>
      </c>
      <c r="K19" s="17">
        <v>135</v>
      </c>
      <c r="L19" s="17">
        <v>17</v>
      </c>
      <c r="M19" s="17"/>
    </row>
    <row r="20" spans="1:13" ht="18" customHeight="1" x14ac:dyDescent="0.2">
      <c r="A20" s="91"/>
      <c r="B20" s="14" t="s">
        <v>38</v>
      </c>
      <c r="C20" s="1">
        <v>331</v>
      </c>
      <c r="D20" s="15">
        <v>357</v>
      </c>
      <c r="E20" s="15">
        <v>364</v>
      </c>
      <c r="F20" s="15">
        <v>486</v>
      </c>
      <c r="G20" s="15">
        <v>368</v>
      </c>
      <c r="H20" s="16">
        <v>372</v>
      </c>
      <c r="I20" s="17">
        <v>415</v>
      </c>
      <c r="J20" s="17">
        <v>348</v>
      </c>
      <c r="K20" s="17">
        <v>261</v>
      </c>
      <c r="L20" s="17">
        <v>64</v>
      </c>
      <c r="M20" s="17"/>
    </row>
    <row r="21" spans="1:13" ht="18" customHeight="1" x14ac:dyDescent="0.2">
      <c r="A21" s="18"/>
      <c r="B21" s="19"/>
      <c r="D21" s="15"/>
      <c r="E21" s="15"/>
      <c r="F21" s="15"/>
      <c r="G21" s="15"/>
      <c r="H21" s="16"/>
      <c r="I21" s="17"/>
      <c r="J21" s="17"/>
      <c r="K21" s="17"/>
      <c r="L21" s="17"/>
      <c r="M21" s="17"/>
    </row>
    <row r="22" spans="1:13" ht="18" customHeight="1" x14ac:dyDescent="0.2">
      <c r="A22" s="91">
        <v>5</v>
      </c>
      <c r="B22" s="14" t="s">
        <v>37</v>
      </c>
      <c r="C22" s="1">
        <v>380</v>
      </c>
      <c r="D22" s="15">
        <v>366</v>
      </c>
      <c r="E22" s="15">
        <v>334</v>
      </c>
      <c r="F22" s="15">
        <v>519</v>
      </c>
      <c r="G22" s="15">
        <v>375</v>
      </c>
      <c r="H22" s="16">
        <v>389</v>
      </c>
      <c r="I22" s="17">
        <v>302</v>
      </c>
      <c r="J22" s="17">
        <v>311</v>
      </c>
      <c r="K22" s="17">
        <v>150</v>
      </c>
      <c r="L22" s="17">
        <v>11</v>
      </c>
      <c r="M22" s="17"/>
    </row>
    <row r="23" spans="1:13" ht="18" customHeight="1" x14ac:dyDescent="0.2">
      <c r="A23" s="91"/>
      <c r="B23" s="14" t="s">
        <v>38</v>
      </c>
      <c r="C23" s="1">
        <v>322</v>
      </c>
      <c r="D23" s="15">
        <v>363</v>
      </c>
      <c r="E23" s="15">
        <v>362</v>
      </c>
      <c r="F23" s="15">
        <v>508</v>
      </c>
      <c r="G23" s="15">
        <v>410</v>
      </c>
      <c r="H23" s="16">
        <v>421</v>
      </c>
      <c r="I23" s="17">
        <v>286</v>
      </c>
      <c r="J23" s="17">
        <v>408</v>
      </c>
      <c r="K23" s="17">
        <v>244</v>
      </c>
      <c r="L23" s="17">
        <v>57</v>
      </c>
      <c r="M23" s="17"/>
    </row>
    <row r="24" spans="1:13" ht="18" customHeight="1" x14ac:dyDescent="0.2">
      <c r="A24" s="18"/>
      <c r="B24" s="19"/>
      <c r="D24" s="15"/>
      <c r="E24" s="15"/>
      <c r="F24" s="15"/>
      <c r="G24" s="15"/>
      <c r="H24" s="16"/>
      <c r="I24" s="17"/>
      <c r="J24" s="17"/>
      <c r="K24" s="17"/>
      <c r="L24" s="17"/>
      <c r="M24" s="17"/>
    </row>
    <row r="25" spans="1:13" ht="18" customHeight="1" x14ac:dyDescent="0.2">
      <c r="A25" s="91">
        <v>6</v>
      </c>
      <c r="B25" s="14" t="s">
        <v>37</v>
      </c>
      <c r="C25" s="1">
        <v>372</v>
      </c>
      <c r="D25" s="15">
        <v>353</v>
      </c>
      <c r="E25" s="15">
        <v>361</v>
      </c>
      <c r="F25" s="15">
        <v>547</v>
      </c>
      <c r="G25" s="15">
        <v>430</v>
      </c>
      <c r="H25" s="16">
        <v>415</v>
      </c>
      <c r="I25" s="17">
        <v>383</v>
      </c>
      <c r="J25" s="17">
        <v>246</v>
      </c>
      <c r="K25" s="17">
        <v>111</v>
      </c>
      <c r="L25" s="17">
        <v>12</v>
      </c>
      <c r="M25" s="17"/>
    </row>
    <row r="26" spans="1:13" ht="18" customHeight="1" x14ac:dyDescent="0.2">
      <c r="A26" s="91"/>
      <c r="B26" s="14" t="s">
        <v>38</v>
      </c>
      <c r="C26" s="1">
        <v>357</v>
      </c>
      <c r="D26" s="15">
        <v>356</v>
      </c>
      <c r="E26" s="15">
        <v>348</v>
      </c>
      <c r="F26" s="15">
        <v>537</v>
      </c>
      <c r="G26" s="15">
        <v>393</v>
      </c>
      <c r="H26" s="16">
        <v>437</v>
      </c>
      <c r="I26" s="17">
        <v>412</v>
      </c>
      <c r="J26" s="17">
        <v>360</v>
      </c>
      <c r="K26" s="17">
        <v>230</v>
      </c>
      <c r="L26" s="17">
        <v>38</v>
      </c>
      <c r="M26" s="17"/>
    </row>
    <row r="27" spans="1:13" ht="18" customHeight="1" x14ac:dyDescent="0.2">
      <c r="A27" s="18"/>
      <c r="B27" s="19"/>
      <c r="D27" s="15"/>
      <c r="E27" s="15"/>
      <c r="F27" s="15"/>
      <c r="G27" s="15"/>
      <c r="H27" s="16"/>
      <c r="I27" s="17"/>
      <c r="J27" s="17"/>
      <c r="K27" s="17"/>
      <c r="L27" s="17"/>
      <c r="M27" s="17"/>
    </row>
    <row r="28" spans="1:13" ht="18" customHeight="1" x14ac:dyDescent="0.2">
      <c r="A28" s="91">
        <v>7</v>
      </c>
      <c r="B28" s="14" t="s">
        <v>37</v>
      </c>
      <c r="C28" s="1">
        <v>350</v>
      </c>
      <c r="D28" s="15">
        <v>372</v>
      </c>
      <c r="E28" s="15">
        <v>382</v>
      </c>
      <c r="F28" s="15">
        <v>583</v>
      </c>
      <c r="G28" s="15">
        <v>412</v>
      </c>
      <c r="H28" s="16">
        <v>392</v>
      </c>
      <c r="I28" s="17">
        <v>462</v>
      </c>
      <c r="J28" s="17">
        <v>274</v>
      </c>
      <c r="K28" s="17">
        <v>74</v>
      </c>
      <c r="L28" s="17">
        <v>4</v>
      </c>
      <c r="M28" s="17"/>
    </row>
    <row r="29" spans="1:13" ht="18" customHeight="1" x14ac:dyDescent="0.2">
      <c r="A29" s="91"/>
      <c r="B29" s="14" t="s">
        <v>38</v>
      </c>
      <c r="C29" s="1">
        <v>355</v>
      </c>
      <c r="D29" s="15">
        <v>322</v>
      </c>
      <c r="E29" s="15">
        <v>369</v>
      </c>
      <c r="F29" s="15">
        <v>537</v>
      </c>
      <c r="G29" s="15">
        <v>428</v>
      </c>
      <c r="H29" s="16">
        <v>404</v>
      </c>
      <c r="I29" s="17">
        <v>423</v>
      </c>
      <c r="J29" s="17">
        <v>347</v>
      </c>
      <c r="K29" s="17">
        <v>185</v>
      </c>
      <c r="L29" s="17">
        <v>29</v>
      </c>
      <c r="M29" s="17"/>
    </row>
    <row r="30" spans="1:13" ht="18" customHeight="1" x14ac:dyDescent="0.2">
      <c r="A30" s="18"/>
      <c r="B30" s="19"/>
      <c r="D30" s="15"/>
      <c r="E30" s="15"/>
      <c r="F30" s="15"/>
      <c r="G30" s="15"/>
      <c r="H30" s="16"/>
      <c r="I30" s="17"/>
      <c r="J30" s="17"/>
      <c r="K30" s="17"/>
      <c r="L30" s="17"/>
      <c r="M30" s="17"/>
    </row>
    <row r="31" spans="1:13" ht="18" customHeight="1" x14ac:dyDescent="0.2">
      <c r="A31" s="91">
        <v>8</v>
      </c>
      <c r="B31" s="14" t="s">
        <v>37</v>
      </c>
      <c r="C31" s="1">
        <v>390</v>
      </c>
      <c r="D31" s="15">
        <v>356</v>
      </c>
      <c r="E31" s="15">
        <v>371</v>
      </c>
      <c r="F31" s="15">
        <v>584</v>
      </c>
      <c r="G31" s="15">
        <v>393</v>
      </c>
      <c r="H31" s="16">
        <v>419</v>
      </c>
      <c r="I31" s="17">
        <v>466</v>
      </c>
      <c r="J31" s="17">
        <v>267</v>
      </c>
      <c r="K31" s="17">
        <v>54</v>
      </c>
      <c r="L31" s="17">
        <v>3</v>
      </c>
      <c r="M31" s="17"/>
    </row>
    <row r="32" spans="1:13" ht="18" customHeight="1" x14ac:dyDescent="0.2">
      <c r="A32" s="91"/>
      <c r="B32" s="14" t="s">
        <v>38</v>
      </c>
      <c r="C32" s="1">
        <v>361</v>
      </c>
      <c r="D32" s="15">
        <v>340</v>
      </c>
      <c r="E32" s="15">
        <v>391</v>
      </c>
      <c r="F32" s="15">
        <v>537</v>
      </c>
      <c r="G32" s="15">
        <v>400</v>
      </c>
      <c r="H32" s="16">
        <v>435</v>
      </c>
      <c r="I32" s="17">
        <v>415</v>
      </c>
      <c r="J32" s="17">
        <v>317</v>
      </c>
      <c r="K32" s="17">
        <v>174</v>
      </c>
      <c r="L32" s="17">
        <v>24</v>
      </c>
      <c r="M32" s="17"/>
    </row>
    <row r="33" spans="1:13" ht="18" customHeight="1" x14ac:dyDescent="0.2">
      <c r="A33" s="18"/>
      <c r="B33" s="19"/>
      <c r="D33" s="15"/>
      <c r="E33" s="15"/>
      <c r="F33" s="15"/>
      <c r="G33" s="15"/>
      <c r="H33" s="16"/>
      <c r="I33" s="17"/>
      <c r="J33" s="17"/>
      <c r="K33" s="17"/>
      <c r="L33" s="17"/>
      <c r="M33" s="17"/>
    </row>
    <row r="34" spans="1:13" ht="18" customHeight="1" x14ac:dyDescent="0.2">
      <c r="A34" s="91">
        <v>9</v>
      </c>
      <c r="B34" s="14" t="s">
        <v>37</v>
      </c>
      <c r="C34" s="1">
        <v>359</v>
      </c>
      <c r="D34" s="15">
        <v>341</v>
      </c>
      <c r="E34" s="15">
        <v>398</v>
      </c>
      <c r="F34" s="15">
        <v>520</v>
      </c>
      <c r="G34" s="15">
        <v>375</v>
      </c>
      <c r="H34" s="16">
        <v>456</v>
      </c>
      <c r="I34" s="17">
        <v>427</v>
      </c>
      <c r="J34" s="17">
        <v>246</v>
      </c>
      <c r="K34" s="17">
        <v>48</v>
      </c>
      <c r="L34" s="17">
        <v>4</v>
      </c>
      <c r="M34" s="17"/>
    </row>
    <row r="35" spans="1:13" ht="18" customHeight="1" x14ac:dyDescent="0.2">
      <c r="A35" s="91"/>
      <c r="B35" s="14" t="s">
        <v>38</v>
      </c>
      <c r="C35" s="1">
        <v>395</v>
      </c>
      <c r="D35" s="15">
        <v>316</v>
      </c>
      <c r="E35" s="15">
        <v>384</v>
      </c>
      <c r="F35" s="15">
        <v>535</v>
      </c>
      <c r="G35" s="15">
        <v>415</v>
      </c>
      <c r="H35" s="16">
        <v>504</v>
      </c>
      <c r="I35" s="17">
        <v>471</v>
      </c>
      <c r="J35" s="17">
        <v>301</v>
      </c>
      <c r="K35" s="17">
        <v>149</v>
      </c>
      <c r="L35" s="17">
        <v>13</v>
      </c>
      <c r="M35" s="17"/>
    </row>
    <row r="36" spans="1:13" ht="30" customHeight="1" x14ac:dyDescent="0.2">
      <c r="A36" s="18"/>
      <c r="B36" s="14"/>
      <c r="D36" s="15"/>
      <c r="E36" s="15"/>
      <c r="F36" s="15"/>
      <c r="G36" s="15"/>
      <c r="H36" s="16"/>
      <c r="I36" s="17"/>
      <c r="J36" s="17"/>
      <c r="K36" s="17"/>
      <c r="L36" s="17"/>
      <c r="M36" s="17"/>
    </row>
    <row r="37" spans="1:13" ht="18" customHeight="1" x14ac:dyDescent="0.2">
      <c r="A37" s="18"/>
      <c r="B37" s="19"/>
      <c r="C37" s="20" t="s">
        <v>10</v>
      </c>
      <c r="D37" s="21" t="s">
        <v>11</v>
      </c>
      <c r="E37" s="21" t="s">
        <v>12</v>
      </c>
      <c r="F37" s="21" t="s">
        <v>13</v>
      </c>
      <c r="G37" s="21" t="s">
        <v>14</v>
      </c>
      <c r="H37" s="21" t="s">
        <v>15</v>
      </c>
      <c r="I37" s="21" t="s">
        <v>16</v>
      </c>
      <c r="J37" s="21" t="s">
        <v>17</v>
      </c>
      <c r="K37" s="21" t="s">
        <v>18</v>
      </c>
      <c r="L37" s="21" t="s">
        <v>19</v>
      </c>
      <c r="M37" s="17" t="s">
        <v>20</v>
      </c>
    </row>
    <row r="38" spans="1:13" ht="18" customHeight="1" x14ac:dyDescent="0.2">
      <c r="A38" s="91" t="s">
        <v>4</v>
      </c>
      <c r="B38" s="14" t="s">
        <v>39</v>
      </c>
      <c r="C38" s="22">
        <f t="shared" ref="C38:M39" si="0">SUM(C7,C10,C13,C16,C19,C22,C25,C28,C31,C34)</f>
        <v>3576</v>
      </c>
      <c r="D38" s="23">
        <f t="shared" si="0"/>
        <v>3654</v>
      </c>
      <c r="E38" s="23">
        <f t="shared" si="0"/>
        <v>3502</v>
      </c>
      <c r="F38" s="23">
        <f t="shared" si="0"/>
        <v>5015</v>
      </c>
      <c r="G38" s="23">
        <f t="shared" si="0"/>
        <v>4294</v>
      </c>
      <c r="H38" s="24">
        <f t="shared" si="0"/>
        <v>3984</v>
      </c>
      <c r="I38" s="25">
        <f t="shared" si="0"/>
        <v>4763</v>
      </c>
      <c r="J38" s="25">
        <f t="shared" si="0"/>
        <v>2910</v>
      </c>
      <c r="K38" s="25">
        <f t="shared" si="0"/>
        <v>1377</v>
      </c>
      <c r="L38" s="25">
        <f t="shared" si="0"/>
        <v>176</v>
      </c>
      <c r="M38" s="25">
        <f t="shared" si="0"/>
        <v>3</v>
      </c>
    </row>
    <row r="39" spans="1:13" ht="18" customHeight="1" x14ac:dyDescent="0.2">
      <c r="A39" s="91"/>
      <c r="B39" s="14" t="s">
        <v>40</v>
      </c>
      <c r="C39" s="22">
        <f t="shared" si="0"/>
        <v>3476</v>
      </c>
      <c r="D39" s="23">
        <f t="shared" si="0"/>
        <v>3456</v>
      </c>
      <c r="E39" s="23">
        <f t="shared" si="0"/>
        <v>3640</v>
      </c>
      <c r="F39" s="23">
        <f t="shared" si="0"/>
        <v>4901</v>
      </c>
      <c r="G39" s="23">
        <f t="shared" si="0"/>
        <v>4264</v>
      </c>
      <c r="H39" s="24">
        <f t="shared" si="0"/>
        <v>4163</v>
      </c>
      <c r="I39" s="25">
        <f t="shared" si="0"/>
        <v>4918</v>
      </c>
      <c r="J39" s="25">
        <f t="shared" si="0"/>
        <v>3547</v>
      </c>
      <c r="K39" s="25">
        <f t="shared" si="0"/>
        <v>2361</v>
      </c>
      <c r="L39" s="25">
        <f t="shared" si="0"/>
        <v>656</v>
      </c>
      <c r="M39" s="25">
        <f t="shared" si="0"/>
        <v>31</v>
      </c>
    </row>
    <row r="40" spans="1:13" ht="18" customHeight="1" x14ac:dyDescent="0.2">
      <c r="A40" s="18"/>
      <c r="B40" s="19"/>
      <c r="C40" s="22"/>
      <c r="D40" s="23"/>
      <c r="E40" s="23"/>
      <c r="F40" s="23"/>
      <c r="G40" s="23"/>
      <c r="H40" s="24"/>
      <c r="I40" s="25"/>
      <c r="J40" s="25"/>
      <c r="K40" s="25"/>
      <c r="L40" s="25"/>
      <c r="M40" s="25"/>
    </row>
    <row r="41" spans="1:13" ht="18" customHeight="1" x14ac:dyDescent="0.2">
      <c r="A41" s="88" t="s">
        <v>1</v>
      </c>
      <c r="B41" s="89"/>
      <c r="C41" s="26">
        <f t="shared" ref="C41:M41" si="1">SUM(C39,C38)</f>
        <v>7052</v>
      </c>
      <c r="D41" s="27">
        <f t="shared" si="1"/>
        <v>7110</v>
      </c>
      <c r="E41" s="27">
        <f t="shared" si="1"/>
        <v>7142</v>
      </c>
      <c r="F41" s="27">
        <f t="shared" si="1"/>
        <v>9916</v>
      </c>
      <c r="G41" s="27">
        <f t="shared" si="1"/>
        <v>8558</v>
      </c>
      <c r="H41" s="28">
        <f t="shared" si="1"/>
        <v>8147</v>
      </c>
      <c r="I41" s="29">
        <f t="shared" si="1"/>
        <v>9681</v>
      </c>
      <c r="J41" s="29">
        <f t="shared" si="1"/>
        <v>6457</v>
      </c>
      <c r="K41" s="29">
        <f t="shared" si="1"/>
        <v>3738</v>
      </c>
      <c r="L41" s="29">
        <f t="shared" si="1"/>
        <v>832</v>
      </c>
      <c r="M41" s="29">
        <f t="shared" si="1"/>
        <v>34</v>
      </c>
    </row>
    <row r="43" spans="1:13" ht="18" customHeight="1" x14ac:dyDescent="0.2">
      <c r="B43" s="7" t="s">
        <v>8</v>
      </c>
      <c r="C43" s="22">
        <f>SUM(C38:M38)</f>
        <v>33254</v>
      </c>
      <c r="D43" s="1" t="s">
        <v>5</v>
      </c>
      <c r="E43" s="7" t="s">
        <v>7</v>
      </c>
      <c r="F43" s="22">
        <f>SUM(C39:M39)</f>
        <v>35413</v>
      </c>
      <c r="G43" s="1" t="s">
        <v>5</v>
      </c>
      <c r="H43" s="7" t="s">
        <v>6</v>
      </c>
      <c r="I43" s="22">
        <f>SUM(C41:M41)</f>
        <v>68667</v>
      </c>
      <c r="J43" s="1" t="s">
        <v>5</v>
      </c>
    </row>
    <row r="44" spans="1:13" ht="18" customHeight="1" x14ac:dyDescent="0.2">
      <c r="G44" s="22"/>
    </row>
  </sheetData>
  <mergeCells count="22">
    <mergeCell ref="A38:A39"/>
    <mergeCell ref="A41:B41"/>
    <mergeCell ref="A25:A26"/>
    <mergeCell ref="A28:A29"/>
    <mergeCell ref="A31:A32"/>
    <mergeCell ref="A34:A35"/>
    <mergeCell ref="A22:A23"/>
    <mergeCell ref="G5:G6"/>
    <mergeCell ref="H5:H6"/>
    <mergeCell ref="C5:C6"/>
    <mergeCell ref="D5:D6"/>
    <mergeCell ref="A13:A14"/>
    <mergeCell ref="A16:A17"/>
    <mergeCell ref="E5:E6"/>
    <mergeCell ref="F5:F6"/>
    <mergeCell ref="A7:A8"/>
    <mergeCell ref="A10:A11"/>
    <mergeCell ref="K5:K6"/>
    <mergeCell ref="L5:L6"/>
    <mergeCell ref="I5:I6"/>
    <mergeCell ref="J5:J6"/>
    <mergeCell ref="A19:A20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/>
  <dimension ref="A1:N44"/>
  <sheetViews>
    <sheetView zoomScaleNormal="100" workbookViewId="0">
      <pane xSplit="1" ySplit="6" topLeftCell="B7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34</v>
      </c>
      <c r="B1" s="3"/>
      <c r="D1" s="5"/>
      <c r="J1" s="5"/>
      <c r="K1" s="5" t="s">
        <v>33</v>
      </c>
    </row>
    <row r="2" spans="1:14" s="4" customFormat="1" ht="18" customHeight="1" x14ac:dyDescent="0.2">
      <c r="A2" s="2"/>
      <c r="B2" s="3"/>
      <c r="D2" s="5"/>
      <c r="J2" s="5"/>
      <c r="K2" s="5" t="s">
        <v>29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J4" s="7"/>
      <c r="K4" s="5" t="s">
        <v>36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1"/>
      <c r="B6" s="12"/>
      <c r="C6" s="92"/>
      <c r="D6" s="92"/>
      <c r="E6" s="92"/>
      <c r="F6" s="92"/>
      <c r="G6" s="92"/>
      <c r="H6" s="92"/>
      <c r="I6" s="92"/>
      <c r="J6" s="92"/>
      <c r="K6" s="92"/>
      <c r="L6" s="92"/>
      <c r="M6" s="13">
        <v>100</v>
      </c>
      <c r="N6" s="6"/>
    </row>
    <row r="7" spans="1:14" ht="18" customHeight="1" x14ac:dyDescent="0.2">
      <c r="A7" s="93">
        <v>0</v>
      </c>
      <c r="B7" s="14" t="s">
        <v>37</v>
      </c>
      <c r="C7" s="1">
        <v>309</v>
      </c>
      <c r="D7" s="15">
        <v>388</v>
      </c>
      <c r="E7" s="15">
        <v>321</v>
      </c>
      <c r="F7" s="15">
        <v>387</v>
      </c>
      <c r="G7" s="15">
        <v>491</v>
      </c>
      <c r="H7" s="16">
        <v>376</v>
      </c>
      <c r="I7" s="17">
        <v>538</v>
      </c>
      <c r="J7" s="17">
        <v>338</v>
      </c>
      <c r="K7" s="17">
        <v>204</v>
      </c>
      <c r="L7" s="17">
        <v>47</v>
      </c>
      <c r="M7" s="17">
        <v>5</v>
      </c>
    </row>
    <row r="8" spans="1:14" ht="18" customHeight="1" x14ac:dyDescent="0.2">
      <c r="A8" s="91"/>
      <c r="B8" s="14" t="s">
        <v>38</v>
      </c>
      <c r="C8" s="1">
        <v>326</v>
      </c>
      <c r="D8" s="15">
        <v>382</v>
      </c>
      <c r="E8" s="15">
        <v>357</v>
      </c>
      <c r="F8" s="15">
        <v>452</v>
      </c>
      <c r="G8" s="15">
        <v>490</v>
      </c>
      <c r="H8" s="16">
        <v>388</v>
      </c>
      <c r="I8" s="17">
        <v>578</v>
      </c>
      <c r="J8" s="17">
        <v>398</v>
      </c>
      <c r="K8" s="17">
        <v>272</v>
      </c>
      <c r="L8" s="17">
        <v>169</v>
      </c>
      <c r="M8" s="17">
        <v>28</v>
      </c>
    </row>
    <row r="9" spans="1:14" ht="18" customHeight="1" x14ac:dyDescent="0.2">
      <c r="A9" s="18"/>
      <c r="B9" s="19"/>
      <c r="D9" s="15"/>
      <c r="E9" s="15"/>
      <c r="F9" s="15"/>
      <c r="G9" s="15"/>
      <c r="H9" s="16"/>
      <c r="I9" s="17"/>
      <c r="J9" s="17"/>
      <c r="K9" s="17"/>
      <c r="L9" s="17"/>
      <c r="M9" s="17"/>
    </row>
    <row r="10" spans="1:14" ht="18" customHeight="1" x14ac:dyDescent="0.2">
      <c r="A10" s="91">
        <v>1</v>
      </c>
      <c r="B10" s="14" t="s">
        <v>37</v>
      </c>
      <c r="C10" s="1">
        <v>357</v>
      </c>
      <c r="D10" s="15">
        <v>399</v>
      </c>
      <c r="E10" s="15">
        <v>337</v>
      </c>
      <c r="F10" s="15">
        <v>456</v>
      </c>
      <c r="G10" s="15">
        <v>466</v>
      </c>
      <c r="H10" s="16">
        <v>413</v>
      </c>
      <c r="I10" s="17">
        <v>627</v>
      </c>
      <c r="J10" s="17">
        <v>310</v>
      </c>
      <c r="K10" s="17">
        <v>214</v>
      </c>
      <c r="L10" s="17">
        <v>24</v>
      </c>
      <c r="M10" s="17"/>
    </row>
    <row r="11" spans="1:14" ht="18" customHeight="1" x14ac:dyDescent="0.2">
      <c r="A11" s="91"/>
      <c r="B11" s="14" t="s">
        <v>38</v>
      </c>
      <c r="C11" s="1">
        <v>312</v>
      </c>
      <c r="D11" s="15">
        <v>357</v>
      </c>
      <c r="E11" s="15">
        <v>370</v>
      </c>
      <c r="F11" s="15">
        <v>425</v>
      </c>
      <c r="G11" s="15">
        <v>442</v>
      </c>
      <c r="H11" s="16">
        <v>420</v>
      </c>
      <c r="I11" s="17">
        <v>661</v>
      </c>
      <c r="J11" s="17">
        <v>344</v>
      </c>
      <c r="K11" s="17">
        <v>299</v>
      </c>
      <c r="L11" s="17">
        <v>94</v>
      </c>
      <c r="M11" s="17"/>
    </row>
    <row r="12" spans="1:14" ht="18" customHeight="1" x14ac:dyDescent="0.2">
      <c r="A12" s="18"/>
      <c r="B12" s="19"/>
      <c r="D12" s="15"/>
      <c r="E12" s="15"/>
      <c r="F12" s="15"/>
      <c r="G12" s="15"/>
      <c r="H12" s="16"/>
      <c r="I12" s="17"/>
      <c r="J12" s="17"/>
      <c r="K12" s="17"/>
      <c r="L12" s="17"/>
      <c r="M12" s="17"/>
    </row>
    <row r="13" spans="1:14" ht="18" customHeight="1" x14ac:dyDescent="0.2">
      <c r="A13" s="91">
        <v>2</v>
      </c>
      <c r="B13" s="14" t="s">
        <v>37</v>
      </c>
      <c r="C13" s="1">
        <v>324</v>
      </c>
      <c r="D13" s="15">
        <v>379</v>
      </c>
      <c r="E13" s="15">
        <v>352</v>
      </c>
      <c r="F13" s="15">
        <v>483</v>
      </c>
      <c r="G13" s="15">
        <v>488</v>
      </c>
      <c r="H13" s="16">
        <v>355</v>
      </c>
      <c r="I13" s="17">
        <v>628</v>
      </c>
      <c r="J13" s="17">
        <v>296</v>
      </c>
      <c r="K13" s="17">
        <v>185</v>
      </c>
      <c r="L13" s="17">
        <v>23</v>
      </c>
      <c r="M13" s="17"/>
    </row>
    <row r="14" spans="1:14" ht="18" customHeight="1" x14ac:dyDescent="0.2">
      <c r="A14" s="91"/>
      <c r="B14" s="14" t="s">
        <v>38</v>
      </c>
      <c r="C14" s="1">
        <v>351</v>
      </c>
      <c r="D14" s="15">
        <v>300</v>
      </c>
      <c r="E14" s="15">
        <v>341</v>
      </c>
      <c r="F14" s="15">
        <v>460</v>
      </c>
      <c r="G14" s="15">
        <v>449</v>
      </c>
      <c r="H14" s="16">
        <v>404</v>
      </c>
      <c r="I14" s="17">
        <v>685</v>
      </c>
      <c r="J14" s="17">
        <v>368</v>
      </c>
      <c r="K14" s="17">
        <v>280</v>
      </c>
      <c r="L14" s="17">
        <v>76</v>
      </c>
      <c r="M14" s="17"/>
    </row>
    <row r="15" spans="1:14" ht="18" customHeight="1" x14ac:dyDescent="0.2">
      <c r="A15" s="18"/>
      <c r="B15" s="19"/>
      <c r="D15" s="15"/>
      <c r="E15" s="15"/>
      <c r="F15" s="15"/>
      <c r="G15" s="15"/>
      <c r="H15" s="16"/>
      <c r="I15" s="17"/>
      <c r="J15" s="17"/>
      <c r="K15" s="17"/>
      <c r="L15" s="17"/>
      <c r="M15" s="17"/>
    </row>
    <row r="16" spans="1:14" ht="18" customHeight="1" x14ac:dyDescent="0.2">
      <c r="A16" s="91">
        <v>3</v>
      </c>
      <c r="B16" s="14" t="s">
        <v>37</v>
      </c>
      <c r="C16" s="1">
        <v>341</v>
      </c>
      <c r="D16" s="15">
        <v>336</v>
      </c>
      <c r="E16" s="15">
        <v>347</v>
      </c>
      <c r="F16" s="15">
        <v>485</v>
      </c>
      <c r="G16" s="15">
        <v>465</v>
      </c>
      <c r="H16" s="16">
        <v>372</v>
      </c>
      <c r="I16" s="17">
        <v>529</v>
      </c>
      <c r="J16" s="17">
        <v>314</v>
      </c>
      <c r="K16" s="17">
        <v>175</v>
      </c>
      <c r="L16" s="17">
        <v>24</v>
      </c>
      <c r="M16" s="17"/>
    </row>
    <row r="17" spans="1:13" ht="18" customHeight="1" x14ac:dyDescent="0.2">
      <c r="A17" s="91"/>
      <c r="B17" s="14" t="s">
        <v>38</v>
      </c>
      <c r="C17" s="1">
        <v>342</v>
      </c>
      <c r="D17" s="15">
        <v>348</v>
      </c>
      <c r="E17" s="15">
        <v>382</v>
      </c>
      <c r="F17" s="15">
        <v>484</v>
      </c>
      <c r="G17" s="15">
        <v>480</v>
      </c>
      <c r="H17" s="16">
        <v>346</v>
      </c>
      <c r="I17" s="17">
        <v>551</v>
      </c>
      <c r="J17" s="17">
        <v>343</v>
      </c>
      <c r="K17" s="17">
        <v>277</v>
      </c>
      <c r="L17" s="17">
        <v>87</v>
      </c>
      <c r="M17" s="17"/>
    </row>
    <row r="18" spans="1:13" ht="18" customHeight="1" x14ac:dyDescent="0.2">
      <c r="A18" s="18"/>
      <c r="B18" s="19"/>
      <c r="D18" s="15"/>
      <c r="E18" s="15"/>
      <c r="F18" s="15"/>
      <c r="G18" s="15"/>
      <c r="H18" s="16"/>
      <c r="I18" s="17"/>
      <c r="J18" s="17"/>
      <c r="K18" s="17"/>
      <c r="L18" s="17"/>
      <c r="M18" s="17"/>
    </row>
    <row r="19" spans="1:13" ht="18" customHeight="1" x14ac:dyDescent="0.2">
      <c r="A19" s="91">
        <v>4</v>
      </c>
      <c r="B19" s="14" t="s">
        <v>37</v>
      </c>
      <c r="C19" s="1">
        <v>363</v>
      </c>
      <c r="D19" s="15">
        <v>346</v>
      </c>
      <c r="E19" s="15">
        <v>331</v>
      </c>
      <c r="F19" s="15">
        <v>484</v>
      </c>
      <c r="G19" s="15">
        <v>288</v>
      </c>
      <c r="H19" s="16">
        <v>387</v>
      </c>
      <c r="I19" s="17">
        <v>304</v>
      </c>
      <c r="J19" s="17">
        <v>328</v>
      </c>
      <c r="K19" s="17">
        <v>162</v>
      </c>
      <c r="L19" s="17">
        <v>13</v>
      </c>
      <c r="M19" s="17"/>
    </row>
    <row r="20" spans="1:13" ht="18" customHeight="1" x14ac:dyDescent="0.2">
      <c r="A20" s="91"/>
      <c r="B20" s="14" t="s">
        <v>38</v>
      </c>
      <c r="C20" s="1">
        <v>351</v>
      </c>
      <c r="D20" s="15">
        <v>365</v>
      </c>
      <c r="E20" s="15">
        <v>359</v>
      </c>
      <c r="F20" s="15">
        <v>510</v>
      </c>
      <c r="G20" s="15">
        <v>315</v>
      </c>
      <c r="H20" s="16">
        <v>398</v>
      </c>
      <c r="I20" s="17">
        <v>306</v>
      </c>
      <c r="J20" s="17">
        <v>416</v>
      </c>
      <c r="K20" s="17">
        <v>243</v>
      </c>
      <c r="L20" s="17">
        <v>69</v>
      </c>
      <c r="M20" s="17"/>
    </row>
    <row r="21" spans="1:13" ht="18" customHeight="1" x14ac:dyDescent="0.2">
      <c r="A21" s="18"/>
      <c r="B21" s="19"/>
      <c r="D21" s="15"/>
      <c r="E21" s="15"/>
      <c r="F21" s="15"/>
      <c r="G21" s="15"/>
      <c r="H21" s="16"/>
      <c r="I21" s="17"/>
      <c r="J21" s="17"/>
      <c r="K21" s="17"/>
      <c r="L21" s="17"/>
      <c r="M21" s="17"/>
    </row>
    <row r="22" spans="1:13" ht="18" customHeight="1" x14ac:dyDescent="0.2">
      <c r="A22" s="91">
        <v>5</v>
      </c>
      <c r="B22" s="14" t="s">
        <v>37</v>
      </c>
      <c r="C22" s="1">
        <v>373</v>
      </c>
      <c r="D22" s="15">
        <v>364</v>
      </c>
      <c r="E22" s="15">
        <v>334</v>
      </c>
      <c r="F22" s="15">
        <v>536</v>
      </c>
      <c r="G22" s="15">
        <v>436</v>
      </c>
      <c r="H22" s="16">
        <v>413</v>
      </c>
      <c r="I22" s="17">
        <v>329</v>
      </c>
      <c r="J22" s="17">
        <v>254</v>
      </c>
      <c r="K22" s="17">
        <v>112</v>
      </c>
      <c r="L22" s="17">
        <v>16</v>
      </c>
      <c r="M22" s="17"/>
    </row>
    <row r="23" spans="1:13" ht="18" customHeight="1" x14ac:dyDescent="0.2">
      <c r="A23" s="91"/>
      <c r="B23" s="14" t="s">
        <v>38</v>
      </c>
      <c r="C23" s="1">
        <v>338</v>
      </c>
      <c r="D23" s="15">
        <v>347</v>
      </c>
      <c r="E23" s="15">
        <v>349</v>
      </c>
      <c r="F23" s="15">
        <v>519</v>
      </c>
      <c r="G23" s="15">
        <v>438</v>
      </c>
      <c r="H23" s="16">
        <v>475</v>
      </c>
      <c r="I23" s="17">
        <v>330</v>
      </c>
      <c r="J23" s="17">
        <v>372</v>
      </c>
      <c r="K23" s="17">
        <v>256</v>
      </c>
      <c r="L23" s="17">
        <v>49</v>
      </c>
      <c r="M23" s="17"/>
    </row>
    <row r="24" spans="1:13" ht="18" customHeight="1" x14ac:dyDescent="0.2">
      <c r="A24" s="18"/>
      <c r="B24" s="19"/>
      <c r="D24" s="15"/>
      <c r="E24" s="15"/>
      <c r="F24" s="15"/>
      <c r="G24" s="15"/>
      <c r="H24" s="16"/>
      <c r="I24" s="17"/>
      <c r="J24" s="17"/>
      <c r="K24" s="17"/>
      <c r="L24" s="17"/>
      <c r="M24" s="17"/>
    </row>
    <row r="25" spans="1:13" ht="18" customHeight="1" x14ac:dyDescent="0.2">
      <c r="A25" s="91">
        <v>6</v>
      </c>
      <c r="B25" s="14" t="s">
        <v>37</v>
      </c>
      <c r="C25" s="1">
        <v>367</v>
      </c>
      <c r="D25" s="15">
        <v>354</v>
      </c>
      <c r="E25" s="15">
        <v>391</v>
      </c>
      <c r="F25" s="15">
        <v>577</v>
      </c>
      <c r="G25" s="15">
        <v>430</v>
      </c>
      <c r="H25" s="16">
        <v>407</v>
      </c>
      <c r="I25" s="17">
        <v>439</v>
      </c>
      <c r="J25" s="17">
        <v>266</v>
      </c>
      <c r="K25" s="17">
        <v>106</v>
      </c>
      <c r="L25" s="17">
        <v>8</v>
      </c>
      <c r="M25" s="17"/>
    </row>
    <row r="26" spans="1:13" ht="18" customHeight="1" x14ac:dyDescent="0.2">
      <c r="A26" s="91"/>
      <c r="B26" s="14" t="s">
        <v>38</v>
      </c>
      <c r="C26" s="1">
        <v>351</v>
      </c>
      <c r="D26" s="15">
        <v>356</v>
      </c>
      <c r="E26" s="15">
        <v>370</v>
      </c>
      <c r="F26" s="15">
        <v>541</v>
      </c>
      <c r="G26" s="15">
        <v>386</v>
      </c>
      <c r="H26" s="16">
        <v>363</v>
      </c>
      <c r="I26" s="17">
        <v>427</v>
      </c>
      <c r="J26" s="17">
        <v>357</v>
      </c>
      <c r="K26" s="17">
        <v>212</v>
      </c>
      <c r="L26" s="17">
        <v>30</v>
      </c>
      <c r="M26" s="17"/>
    </row>
    <row r="27" spans="1:13" ht="18" customHeight="1" x14ac:dyDescent="0.2">
      <c r="A27" s="18"/>
      <c r="B27" s="19"/>
      <c r="D27" s="15"/>
      <c r="E27" s="15"/>
      <c r="F27" s="15"/>
      <c r="G27" s="15"/>
      <c r="H27" s="16"/>
      <c r="I27" s="17"/>
      <c r="J27" s="17"/>
      <c r="K27" s="17"/>
      <c r="L27" s="17"/>
      <c r="M27" s="17"/>
    </row>
    <row r="28" spans="1:13" ht="18" customHeight="1" x14ac:dyDescent="0.2">
      <c r="A28" s="91">
        <v>7</v>
      </c>
      <c r="B28" s="14" t="s">
        <v>37</v>
      </c>
      <c r="C28" s="1">
        <v>374</v>
      </c>
      <c r="D28" s="15">
        <v>366</v>
      </c>
      <c r="E28" s="15">
        <v>359</v>
      </c>
      <c r="F28" s="15">
        <v>581</v>
      </c>
      <c r="G28" s="15">
        <v>390</v>
      </c>
      <c r="H28" s="16">
        <v>405</v>
      </c>
      <c r="I28" s="17">
        <v>481</v>
      </c>
      <c r="J28" s="17">
        <v>296</v>
      </c>
      <c r="K28" s="17">
        <v>62</v>
      </c>
      <c r="L28" s="17">
        <v>4</v>
      </c>
      <c r="M28" s="17"/>
    </row>
    <row r="29" spans="1:13" ht="18" customHeight="1" x14ac:dyDescent="0.2">
      <c r="A29" s="91"/>
      <c r="B29" s="14" t="s">
        <v>38</v>
      </c>
      <c r="C29" s="1">
        <v>356</v>
      </c>
      <c r="D29" s="15">
        <v>317</v>
      </c>
      <c r="E29" s="15">
        <v>368</v>
      </c>
      <c r="F29" s="15">
        <v>531</v>
      </c>
      <c r="G29" s="15">
        <v>424</v>
      </c>
      <c r="H29" s="16">
        <v>462</v>
      </c>
      <c r="I29" s="17">
        <v>446</v>
      </c>
      <c r="J29" s="17">
        <v>316</v>
      </c>
      <c r="K29" s="17">
        <v>174</v>
      </c>
      <c r="L29" s="17">
        <v>38</v>
      </c>
      <c r="M29" s="17"/>
    </row>
    <row r="30" spans="1:13" ht="18" customHeight="1" x14ac:dyDescent="0.2">
      <c r="A30" s="18"/>
      <c r="B30" s="19"/>
      <c r="D30" s="15"/>
      <c r="E30" s="15"/>
      <c r="F30" s="15"/>
      <c r="G30" s="15"/>
      <c r="H30" s="16"/>
      <c r="I30" s="17"/>
      <c r="J30" s="17"/>
      <c r="K30" s="17"/>
      <c r="L30" s="17"/>
      <c r="M30" s="17"/>
    </row>
    <row r="31" spans="1:13" ht="18" customHeight="1" x14ac:dyDescent="0.2">
      <c r="A31" s="91">
        <v>8</v>
      </c>
      <c r="B31" s="14" t="s">
        <v>37</v>
      </c>
      <c r="C31" s="1">
        <v>366</v>
      </c>
      <c r="D31" s="15">
        <v>364</v>
      </c>
      <c r="E31" s="15">
        <v>402</v>
      </c>
      <c r="F31" s="15">
        <v>552</v>
      </c>
      <c r="G31" s="15">
        <v>390</v>
      </c>
      <c r="H31" s="16">
        <v>425</v>
      </c>
      <c r="I31" s="17">
        <v>450</v>
      </c>
      <c r="J31" s="17">
        <v>237</v>
      </c>
      <c r="K31" s="17">
        <v>52</v>
      </c>
      <c r="L31" s="17">
        <v>8</v>
      </c>
      <c r="M31" s="17"/>
    </row>
    <row r="32" spans="1:13" ht="18" customHeight="1" x14ac:dyDescent="0.2">
      <c r="A32" s="91"/>
      <c r="B32" s="14" t="s">
        <v>38</v>
      </c>
      <c r="C32" s="1">
        <v>383</v>
      </c>
      <c r="D32" s="15">
        <v>344</v>
      </c>
      <c r="E32" s="15">
        <v>398</v>
      </c>
      <c r="F32" s="15">
        <v>549</v>
      </c>
      <c r="G32" s="15">
        <v>411</v>
      </c>
      <c r="H32" s="16">
        <v>452</v>
      </c>
      <c r="I32" s="17">
        <v>438</v>
      </c>
      <c r="J32" s="17">
        <v>313</v>
      </c>
      <c r="K32" s="17">
        <v>174</v>
      </c>
      <c r="L32" s="17">
        <v>18</v>
      </c>
      <c r="M32" s="17"/>
    </row>
    <row r="33" spans="1:13" ht="18" customHeight="1" x14ac:dyDescent="0.2">
      <c r="A33" s="18"/>
      <c r="B33" s="19"/>
      <c r="D33" s="15"/>
      <c r="E33" s="15"/>
      <c r="F33" s="15"/>
      <c r="G33" s="15"/>
      <c r="H33" s="16"/>
      <c r="I33" s="17"/>
      <c r="J33" s="17"/>
      <c r="K33" s="17"/>
      <c r="L33" s="17"/>
      <c r="M33" s="17"/>
    </row>
    <row r="34" spans="1:13" ht="18" customHeight="1" x14ac:dyDescent="0.2">
      <c r="A34" s="91">
        <v>9</v>
      </c>
      <c r="B34" s="14" t="s">
        <v>37</v>
      </c>
      <c r="C34" s="1">
        <v>376</v>
      </c>
      <c r="D34" s="15">
        <v>327</v>
      </c>
      <c r="E34" s="15">
        <v>373</v>
      </c>
      <c r="F34" s="15">
        <v>546</v>
      </c>
      <c r="G34" s="15">
        <v>386</v>
      </c>
      <c r="H34" s="16">
        <v>497</v>
      </c>
      <c r="I34" s="17">
        <v>385</v>
      </c>
      <c r="J34" s="17">
        <v>269</v>
      </c>
      <c r="K34" s="17">
        <v>59</v>
      </c>
      <c r="L34" s="17">
        <v>1</v>
      </c>
      <c r="M34" s="17"/>
    </row>
    <row r="35" spans="1:13" ht="18" customHeight="1" x14ac:dyDescent="0.2">
      <c r="A35" s="91"/>
      <c r="B35" s="14" t="s">
        <v>38</v>
      </c>
      <c r="C35" s="1">
        <v>368</v>
      </c>
      <c r="D35" s="15">
        <v>323</v>
      </c>
      <c r="E35" s="15">
        <v>391</v>
      </c>
      <c r="F35" s="15">
        <v>490</v>
      </c>
      <c r="G35" s="15">
        <v>395</v>
      </c>
      <c r="H35" s="16">
        <v>532</v>
      </c>
      <c r="I35" s="17">
        <v>410</v>
      </c>
      <c r="J35" s="17">
        <v>320</v>
      </c>
      <c r="K35" s="17">
        <v>145</v>
      </c>
      <c r="L35" s="17">
        <v>13</v>
      </c>
      <c r="M35" s="17"/>
    </row>
    <row r="36" spans="1:13" ht="30" customHeight="1" x14ac:dyDescent="0.2">
      <c r="A36" s="18"/>
      <c r="B36" s="14"/>
      <c r="D36" s="15"/>
      <c r="E36" s="15"/>
      <c r="F36" s="15"/>
      <c r="G36" s="15"/>
      <c r="H36" s="16"/>
      <c r="I36" s="17"/>
      <c r="J36" s="17"/>
      <c r="K36" s="17"/>
      <c r="L36" s="17"/>
      <c r="M36" s="17"/>
    </row>
    <row r="37" spans="1:13" ht="18" customHeight="1" x14ac:dyDescent="0.2">
      <c r="A37" s="18"/>
      <c r="B37" s="19"/>
      <c r="C37" s="20" t="s">
        <v>10</v>
      </c>
      <c r="D37" s="21" t="s">
        <v>11</v>
      </c>
      <c r="E37" s="21" t="s">
        <v>12</v>
      </c>
      <c r="F37" s="21" t="s">
        <v>13</v>
      </c>
      <c r="G37" s="21" t="s">
        <v>14</v>
      </c>
      <c r="H37" s="21" t="s">
        <v>15</v>
      </c>
      <c r="I37" s="21" t="s">
        <v>16</v>
      </c>
      <c r="J37" s="21" t="s">
        <v>17</v>
      </c>
      <c r="K37" s="21" t="s">
        <v>18</v>
      </c>
      <c r="L37" s="21" t="s">
        <v>19</v>
      </c>
      <c r="M37" s="17" t="s">
        <v>20</v>
      </c>
    </row>
    <row r="38" spans="1:13" ht="18" customHeight="1" x14ac:dyDescent="0.2">
      <c r="A38" s="91" t="s">
        <v>4</v>
      </c>
      <c r="B38" s="14" t="s">
        <v>39</v>
      </c>
      <c r="C38" s="22">
        <f t="shared" ref="C38:M38" si="0">SUM(C7,C10,C13,C16,C19,C22,C25,C28,C31,C34)</f>
        <v>3550</v>
      </c>
      <c r="D38" s="23">
        <f t="shared" si="0"/>
        <v>3623</v>
      </c>
      <c r="E38" s="23">
        <f t="shared" si="0"/>
        <v>3547</v>
      </c>
      <c r="F38" s="23">
        <f t="shared" si="0"/>
        <v>5087</v>
      </c>
      <c r="G38" s="23">
        <f t="shared" si="0"/>
        <v>4230</v>
      </c>
      <c r="H38" s="24">
        <f t="shared" si="0"/>
        <v>4050</v>
      </c>
      <c r="I38" s="25">
        <f t="shared" si="0"/>
        <v>4710</v>
      </c>
      <c r="J38" s="25">
        <f t="shared" si="0"/>
        <v>2908</v>
      </c>
      <c r="K38" s="25">
        <f t="shared" si="0"/>
        <v>1331</v>
      </c>
      <c r="L38" s="25">
        <f t="shared" si="0"/>
        <v>168</v>
      </c>
      <c r="M38" s="25">
        <f t="shared" si="0"/>
        <v>5</v>
      </c>
    </row>
    <row r="39" spans="1:13" ht="18" customHeight="1" x14ac:dyDescent="0.2">
      <c r="A39" s="91"/>
      <c r="B39" s="14" t="s">
        <v>40</v>
      </c>
      <c r="C39" s="22">
        <f t="shared" ref="C39:M39" si="1">SUM(C8,C11,C14,C17,C20,C23,C26,C29,C32,C35)</f>
        <v>3478</v>
      </c>
      <c r="D39" s="23">
        <f t="shared" si="1"/>
        <v>3439</v>
      </c>
      <c r="E39" s="23">
        <f t="shared" si="1"/>
        <v>3685</v>
      </c>
      <c r="F39" s="23">
        <f t="shared" si="1"/>
        <v>4961</v>
      </c>
      <c r="G39" s="23">
        <f t="shared" si="1"/>
        <v>4230</v>
      </c>
      <c r="H39" s="24">
        <f t="shared" si="1"/>
        <v>4240</v>
      </c>
      <c r="I39" s="25">
        <f t="shared" si="1"/>
        <v>4832</v>
      </c>
      <c r="J39" s="25">
        <f t="shared" si="1"/>
        <v>3547</v>
      </c>
      <c r="K39" s="25">
        <f t="shared" si="1"/>
        <v>2332</v>
      </c>
      <c r="L39" s="25">
        <f t="shared" si="1"/>
        <v>643</v>
      </c>
      <c r="M39" s="25">
        <f t="shared" si="1"/>
        <v>28</v>
      </c>
    </row>
    <row r="40" spans="1:13" ht="18" customHeight="1" x14ac:dyDescent="0.2">
      <c r="A40" s="18"/>
      <c r="B40" s="19"/>
      <c r="C40" s="22"/>
      <c r="D40" s="23"/>
      <c r="E40" s="23"/>
      <c r="F40" s="23"/>
      <c r="G40" s="23"/>
      <c r="H40" s="24"/>
      <c r="I40" s="25"/>
      <c r="J40" s="25"/>
      <c r="K40" s="25"/>
      <c r="L40" s="25"/>
      <c r="M40" s="25"/>
    </row>
    <row r="41" spans="1:13" ht="18" customHeight="1" x14ac:dyDescent="0.2">
      <c r="A41" s="88" t="s">
        <v>1</v>
      </c>
      <c r="B41" s="89"/>
      <c r="C41" s="26">
        <f t="shared" ref="C41:M41" si="2">SUM(C39,C38)</f>
        <v>7028</v>
      </c>
      <c r="D41" s="27">
        <f t="shared" si="2"/>
        <v>7062</v>
      </c>
      <c r="E41" s="27">
        <f t="shared" si="2"/>
        <v>7232</v>
      </c>
      <c r="F41" s="27">
        <f t="shared" si="2"/>
        <v>10048</v>
      </c>
      <c r="G41" s="27">
        <f t="shared" si="2"/>
        <v>8460</v>
      </c>
      <c r="H41" s="28">
        <f t="shared" si="2"/>
        <v>8290</v>
      </c>
      <c r="I41" s="29">
        <f t="shared" si="2"/>
        <v>9542</v>
      </c>
      <c r="J41" s="29">
        <f t="shared" si="2"/>
        <v>6455</v>
      </c>
      <c r="K41" s="29">
        <f t="shared" si="2"/>
        <v>3663</v>
      </c>
      <c r="L41" s="29">
        <f t="shared" si="2"/>
        <v>811</v>
      </c>
      <c r="M41" s="29">
        <f t="shared" si="2"/>
        <v>33</v>
      </c>
    </row>
    <row r="43" spans="1:13" ht="18" customHeight="1" x14ac:dyDescent="0.2">
      <c r="B43" s="7" t="s">
        <v>8</v>
      </c>
      <c r="C43" s="22">
        <f>SUM(C38:M38)</f>
        <v>33209</v>
      </c>
      <c r="D43" s="1" t="s">
        <v>5</v>
      </c>
      <c r="E43" s="7" t="s">
        <v>7</v>
      </c>
      <c r="F43" s="22">
        <f>SUM(C39:M39)</f>
        <v>35415</v>
      </c>
      <c r="G43" s="1" t="s">
        <v>5</v>
      </c>
      <c r="H43" s="7" t="s">
        <v>6</v>
      </c>
      <c r="I43" s="22">
        <f>SUM(C41:M41)</f>
        <v>68624</v>
      </c>
      <c r="J43" s="1" t="s">
        <v>5</v>
      </c>
    </row>
    <row r="44" spans="1:13" ht="18" customHeight="1" x14ac:dyDescent="0.2">
      <c r="G44" s="22"/>
    </row>
  </sheetData>
  <mergeCells count="22">
    <mergeCell ref="A19:A20"/>
    <mergeCell ref="A22:A23"/>
    <mergeCell ref="A38:A39"/>
    <mergeCell ref="A41:B41"/>
    <mergeCell ref="A25:A26"/>
    <mergeCell ref="A28:A29"/>
    <mergeCell ref="A31:A32"/>
    <mergeCell ref="A34:A35"/>
    <mergeCell ref="A13:A14"/>
    <mergeCell ref="A16:A17"/>
    <mergeCell ref="L5:L6"/>
    <mergeCell ref="A7:A8"/>
    <mergeCell ref="A10:A11"/>
    <mergeCell ref="K5:K6"/>
    <mergeCell ref="D5:D6"/>
    <mergeCell ref="E5:E6"/>
    <mergeCell ref="F5:F6"/>
    <mergeCell ref="H5:H6"/>
    <mergeCell ref="I5:I6"/>
    <mergeCell ref="J5:J6"/>
    <mergeCell ref="G5:G6"/>
    <mergeCell ref="C5:C6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horizontalDpi="400" verticalDpi="4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/>
  <dimension ref="A1:N44"/>
  <sheetViews>
    <sheetView zoomScaleNormal="100" workbookViewId="0">
      <pane xSplit="1" ySplit="6" topLeftCell="B22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31</v>
      </c>
      <c r="B1" s="3"/>
      <c r="D1" s="5"/>
      <c r="J1" s="5"/>
      <c r="K1" s="5" t="s">
        <v>32</v>
      </c>
    </row>
    <row r="2" spans="1:14" s="4" customFormat="1" ht="18" customHeight="1" x14ac:dyDescent="0.2">
      <c r="A2" s="2"/>
      <c r="B2" s="3"/>
      <c r="D2" s="5"/>
      <c r="J2" s="5"/>
      <c r="K2" s="5" t="s">
        <v>29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J4" s="7"/>
      <c r="K4" s="5" t="s">
        <v>36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1"/>
      <c r="B6" s="12"/>
      <c r="C6" s="92"/>
      <c r="D6" s="92"/>
      <c r="E6" s="92"/>
      <c r="F6" s="92"/>
      <c r="G6" s="92"/>
      <c r="H6" s="92"/>
      <c r="I6" s="92"/>
      <c r="J6" s="92"/>
      <c r="K6" s="92"/>
      <c r="L6" s="92"/>
      <c r="M6" s="13">
        <v>100</v>
      </c>
      <c r="N6" s="6"/>
    </row>
    <row r="7" spans="1:14" ht="18" customHeight="1" x14ac:dyDescent="0.2">
      <c r="A7" s="93">
        <v>0</v>
      </c>
      <c r="B7" s="14" t="s">
        <v>37</v>
      </c>
      <c r="C7" s="1">
        <v>360</v>
      </c>
      <c r="D7" s="15">
        <v>399</v>
      </c>
      <c r="E7" s="15">
        <v>351</v>
      </c>
      <c r="F7" s="15">
        <v>461</v>
      </c>
      <c r="G7" s="15">
        <v>470</v>
      </c>
      <c r="H7" s="16">
        <v>416</v>
      </c>
      <c r="I7" s="17">
        <v>628</v>
      </c>
      <c r="J7" s="17">
        <v>312</v>
      </c>
      <c r="K7" s="17">
        <v>225</v>
      </c>
      <c r="L7" s="17">
        <v>27</v>
      </c>
      <c r="M7" s="17">
        <v>2</v>
      </c>
    </row>
    <row r="8" spans="1:14" ht="18" customHeight="1" x14ac:dyDescent="0.2">
      <c r="A8" s="91"/>
      <c r="B8" s="14" t="s">
        <v>38</v>
      </c>
      <c r="C8" s="1">
        <v>304</v>
      </c>
      <c r="D8" s="15">
        <v>353</v>
      </c>
      <c r="E8" s="15">
        <v>370</v>
      </c>
      <c r="F8" s="15">
        <v>423</v>
      </c>
      <c r="G8" s="15">
        <v>439</v>
      </c>
      <c r="H8" s="16">
        <v>417</v>
      </c>
      <c r="I8" s="17">
        <v>661</v>
      </c>
      <c r="J8" s="17">
        <v>346</v>
      </c>
      <c r="K8" s="17">
        <v>309</v>
      </c>
      <c r="L8" s="17">
        <v>104</v>
      </c>
      <c r="M8" s="17">
        <v>30</v>
      </c>
    </row>
    <row r="9" spans="1:14" ht="18" customHeight="1" x14ac:dyDescent="0.2">
      <c r="A9" s="18"/>
      <c r="B9" s="19"/>
      <c r="D9" s="15"/>
      <c r="E9" s="15"/>
      <c r="F9" s="15"/>
      <c r="G9" s="15"/>
      <c r="H9" s="16"/>
      <c r="I9" s="17"/>
      <c r="J9" s="17"/>
      <c r="K9" s="17"/>
      <c r="L9" s="17"/>
      <c r="M9" s="17"/>
    </row>
    <row r="10" spans="1:14" ht="18" customHeight="1" x14ac:dyDescent="0.2">
      <c r="A10" s="91">
        <v>1</v>
      </c>
      <c r="B10" s="14" t="s">
        <v>37</v>
      </c>
      <c r="C10" s="1">
        <v>323</v>
      </c>
      <c r="D10" s="15">
        <v>382</v>
      </c>
      <c r="E10" s="15">
        <v>356</v>
      </c>
      <c r="F10" s="15">
        <v>487</v>
      </c>
      <c r="G10" s="15">
        <v>489</v>
      </c>
      <c r="H10" s="16">
        <v>350</v>
      </c>
      <c r="I10" s="17">
        <v>637</v>
      </c>
      <c r="J10" s="17">
        <v>300</v>
      </c>
      <c r="K10" s="17">
        <v>198</v>
      </c>
      <c r="L10" s="17">
        <v>27</v>
      </c>
      <c r="M10" s="17"/>
    </row>
    <row r="11" spans="1:14" ht="18" customHeight="1" x14ac:dyDescent="0.2">
      <c r="A11" s="91"/>
      <c r="B11" s="14" t="s">
        <v>38</v>
      </c>
      <c r="C11" s="1">
        <v>352</v>
      </c>
      <c r="D11" s="15">
        <v>296</v>
      </c>
      <c r="E11" s="15">
        <v>350</v>
      </c>
      <c r="F11" s="15">
        <v>456</v>
      </c>
      <c r="G11" s="15">
        <v>450</v>
      </c>
      <c r="H11" s="16">
        <v>405</v>
      </c>
      <c r="I11" s="17">
        <v>686</v>
      </c>
      <c r="J11" s="17">
        <v>377</v>
      </c>
      <c r="K11" s="17">
        <v>290</v>
      </c>
      <c r="L11" s="17">
        <v>86</v>
      </c>
      <c r="M11" s="17"/>
    </row>
    <row r="12" spans="1:14" ht="18" customHeight="1" x14ac:dyDescent="0.2">
      <c r="A12" s="18"/>
      <c r="B12" s="19"/>
      <c r="D12" s="15"/>
      <c r="E12" s="15"/>
      <c r="F12" s="15"/>
      <c r="G12" s="15"/>
      <c r="H12" s="16"/>
      <c r="I12" s="17"/>
      <c r="J12" s="17"/>
      <c r="K12" s="17"/>
      <c r="L12" s="17"/>
      <c r="M12" s="17"/>
    </row>
    <row r="13" spans="1:14" ht="18" customHeight="1" x14ac:dyDescent="0.2">
      <c r="A13" s="91">
        <v>2</v>
      </c>
      <c r="B13" s="14" t="s">
        <v>37</v>
      </c>
      <c r="C13" s="1">
        <v>339</v>
      </c>
      <c r="D13" s="15">
        <v>337</v>
      </c>
      <c r="E13" s="15">
        <v>368</v>
      </c>
      <c r="F13" s="15">
        <v>487</v>
      </c>
      <c r="G13" s="15">
        <v>457</v>
      </c>
      <c r="H13" s="16">
        <v>374</v>
      </c>
      <c r="I13" s="17">
        <v>525</v>
      </c>
      <c r="J13" s="17">
        <v>326</v>
      </c>
      <c r="K13" s="17">
        <v>194</v>
      </c>
      <c r="L13" s="17">
        <v>31</v>
      </c>
      <c r="M13" s="17"/>
    </row>
    <row r="14" spans="1:14" ht="18" customHeight="1" x14ac:dyDescent="0.2">
      <c r="A14" s="91"/>
      <c r="B14" s="14" t="s">
        <v>38</v>
      </c>
      <c r="C14" s="1">
        <v>345</v>
      </c>
      <c r="D14" s="15">
        <v>346</v>
      </c>
      <c r="E14" s="15">
        <v>404</v>
      </c>
      <c r="F14" s="15">
        <v>480</v>
      </c>
      <c r="G14" s="15">
        <v>484</v>
      </c>
      <c r="H14" s="16">
        <v>348</v>
      </c>
      <c r="I14" s="17">
        <v>554</v>
      </c>
      <c r="J14" s="17">
        <v>348</v>
      </c>
      <c r="K14" s="17">
        <v>288</v>
      </c>
      <c r="L14" s="17">
        <v>94</v>
      </c>
      <c r="M14" s="17"/>
    </row>
    <row r="15" spans="1:14" ht="18" customHeight="1" x14ac:dyDescent="0.2">
      <c r="A15" s="18"/>
      <c r="B15" s="19"/>
      <c r="D15" s="15"/>
      <c r="E15" s="15"/>
      <c r="F15" s="15"/>
      <c r="G15" s="15"/>
      <c r="H15" s="16"/>
      <c r="I15" s="17"/>
      <c r="J15" s="17"/>
      <c r="K15" s="17"/>
      <c r="L15" s="17"/>
      <c r="M15" s="17"/>
    </row>
    <row r="16" spans="1:14" ht="18" customHeight="1" x14ac:dyDescent="0.2">
      <c r="A16" s="91">
        <v>3</v>
      </c>
      <c r="B16" s="14" t="s">
        <v>37</v>
      </c>
      <c r="C16" s="1">
        <v>362</v>
      </c>
      <c r="D16" s="15">
        <v>346</v>
      </c>
      <c r="E16" s="15">
        <v>345</v>
      </c>
      <c r="F16" s="15">
        <v>478</v>
      </c>
      <c r="G16" s="15">
        <v>290</v>
      </c>
      <c r="H16" s="16">
        <v>394</v>
      </c>
      <c r="I16" s="17">
        <v>307</v>
      </c>
      <c r="J16" s="17">
        <v>338</v>
      </c>
      <c r="K16" s="17">
        <v>176</v>
      </c>
      <c r="L16" s="17">
        <v>19</v>
      </c>
      <c r="M16" s="17"/>
    </row>
    <row r="17" spans="1:13" ht="18" customHeight="1" x14ac:dyDescent="0.2">
      <c r="A17" s="91"/>
      <c r="B17" s="14" t="s">
        <v>38</v>
      </c>
      <c r="C17" s="1">
        <v>353</v>
      </c>
      <c r="D17" s="15">
        <v>366</v>
      </c>
      <c r="E17" s="15">
        <v>356</v>
      </c>
      <c r="F17" s="15">
        <v>509</v>
      </c>
      <c r="G17" s="15">
        <v>313</v>
      </c>
      <c r="H17" s="16">
        <v>398</v>
      </c>
      <c r="I17" s="17">
        <v>307</v>
      </c>
      <c r="J17" s="17">
        <v>420</v>
      </c>
      <c r="K17" s="17">
        <v>247</v>
      </c>
      <c r="L17" s="17">
        <v>80</v>
      </c>
      <c r="M17" s="17"/>
    </row>
    <row r="18" spans="1:13" ht="18" customHeight="1" x14ac:dyDescent="0.2">
      <c r="A18" s="18"/>
      <c r="B18" s="19"/>
      <c r="D18" s="15"/>
      <c r="E18" s="15"/>
      <c r="F18" s="15"/>
      <c r="G18" s="15"/>
      <c r="H18" s="16"/>
      <c r="I18" s="17"/>
      <c r="J18" s="17"/>
      <c r="K18" s="17"/>
      <c r="L18" s="17"/>
      <c r="M18" s="17"/>
    </row>
    <row r="19" spans="1:13" ht="18" customHeight="1" x14ac:dyDescent="0.2">
      <c r="A19" s="91">
        <v>4</v>
      </c>
      <c r="B19" s="14" t="s">
        <v>37</v>
      </c>
      <c r="C19" s="1">
        <v>367</v>
      </c>
      <c r="D19" s="15">
        <v>359</v>
      </c>
      <c r="E19" s="15">
        <v>340</v>
      </c>
      <c r="F19" s="15">
        <v>536</v>
      </c>
      <c r="G19" s="15">
        <v>439</v>
      </c>
      <c r="H19" s="16">
        <v>412</v>
      </c>
      <c r="I19" s="17">
        <v>330</v>
      </c>
      <c r="J19" s="17">
        <v>260</v>
      </c>
      <c r="K19" s="17">
        <v>121</v>
      </c>
      <c r="L19" s="17">
        <v>19</v>
      </c>
      <c r="M19" s="17"/>
    </row>
    <row r="20" spans="1:13" ht="18" customHeight="1" x14ac:dyDescent="0.2">
      <c r="A20" s="91"/>
      <c r="B20" s="14" t="s">
        <v>38</v>
      </c>
      <c r="C20" s="1">
        <v>340</v>
      </c>
      <c r="D20" s="15">
        <v>345</v>
      </c>
      <c r="E20" s="15">
        <v>347</v>
      </c>
      <c r="F20" s="15">
        <v>531</v>
      </c>
      <c r="G20" s="15">
        <v>436</v>
      </c>
      <c r="H20" s="16">
        <v>474</v>
      </c>
      <c r="I20" s="17">
        <v>337</v>
      </c>
      <c r="J20" s="17">
        <v>378</v>
      </c>
      <c r="K20" s="17">
        <v>265</v>
      </c>
      <c r="L20" s="17">
        <v>57</v>
      </c>
      <c r="M20" s="17"/>
    </row>
    <row r="21" spans="1:13" ht="18" customHeight="1" x14ac:dyDescent="0.2">
      <c r="A21" s="18"/>
      <c r="B21" s="19"/>
      <c r="D21" s="15"/>
      <c r="E21" s="15"/>
      <c r="F21" s="15"/>
      <c r="G21" s="15"/>
      <c r="H21" s="16"/>
      <c r="I21" s="17"/>
      <c r="J21" s="17"/>
      <c r="K21" s="17"/>
      <c r="L21" s="17"/>
      <c r="M21" s="17"/>
    </row>
    <row r="22" spans="1:13" ht="18" customHeight="1" x14ac:dyDescent="0.2">
      <c r="A22" s="91">
        <v>5</v>
      </c>
      <c r="B22" s="14" t="s">
        <v>37</v>
      </c>
      <c r="C22" s="1">
        <v>369</v>
      </c>
      <c r="D22" s="15">
        <v>352</v>
      </c>
      <c r="E22" s="15">
        <v>385</v>
      </c>
      <c r="F22" s="15">
        <v>581</v>
      </c>
      <c r="G22" s="15">
        <v>431</v>
      </c>
      <c r="H22" s="16">
        <v>409</v>
      </c>
      <c r="I22" s="17">
        <v>445</v>
      </c>
      <c r="J22" s="17">
        <v>276</v>
      </c>
      <c r="K22" s="17">
        <v>119</v>
      </c>
      <c r="L22" s="17">
        <v>11</v>
      </c>
      <c r="M22" s="17"/>
    </row>
    <row r="23" spans="1:13" ht="18" customHeight="1" x14ac:dyDescent="0.2">
      <c r="A23" s="91"/>
      <c r="B23" s="14" t="s">
        <v>38</v>
      </c>
      <c r="C23" s="1">
        <v>348</v>
      </c>
      <c r="D23" s="15">
        <v>351</v>
      </c>
      <c r="E23" s="15">
        <v>360</v>
      </c>
      <c r="F23" s="15">
        <v>538</v>
      </c>
      <c r="G23" s="15">
        <v>385</v>
      </c>
      <c r="H23" s="16">
        <v>367</v>
      </c>
      <c r="I23" s="17">
        <v>429</v>
      </c>
      <c r="J23" s="17">
        <v>359</v>
      </c>
      <c r="K23" s="17">
        <v>225</v>
      </c>
      <c r="L23" s="17">
        <v>41</v>
      </c>
      <c r="M23" s="17"/>
    </row>
    <row r="24" spans="1:13" ht="18" customHeight="1" x14ac:dyDescent="0.2">
      <c r="A24" s="18"/>
      <c r="B24" s="19"/>
      <c r="D24" s="15"/>
      <c r="E24" s="15"/>
      <c r="F24" s="15"/>
      <c r="G24" s="15"/>
      <c r="H24" s="16"/>
      <c r="I24" s="17"/>
      <c r="J24" s="17"/>
      <c r="K24" s="17"/>
      <c r="L24" s="17"/>
      <c r="M24" s="17"/>
    </row>
    <row r="25" spans="1:13" ht="18" customHeight="1" x14ac:dyDescent="0.2">
      <c r="A25" s="91">
        <v>6</v>
      </c>
      <c r="B25" s="14" t="s">
        <v>37</v>
      </c>
      <c r="C25" s="1">
        <v>376</v>
      </c>
      <c r="D25" s="15">
        <v>363</v>
      </c>
      <c r="E25" s="15">
        <v>359</v>
      </c>
      <c r="F25" s="15">
        <v>591</v>
      </c>
      <c r="G25" s="15">
        <v>392</v>
      </c>
      <c r="H25" s="16">
        <v>409</v>
      </c>
      <c r="I25" s="17">
        <v>486</v>
      </c>
      <c r="J25" s="17">
        <v>303</v>
      </c>
      <c r="K25" s="17">
        <v>71</v>
      </c>
      <c r="L25" s="17">
        <v>5</v>
      </c>
      <c r="M25" s="17"/>
    </row>
    <row r="26" spans="1:13" ht="18" customHeight="1" x14ac:dyDescent="0.2">
      <c r="A26" s="91"/>
      <c r="B26" s="14" t="s">
        <v>38</v>
      </c>
      <c r="C26" s="1">
        <v>358</v>
      </c>
      <c r="D26" s="15">
        <v>314</v>
      </c>
      <c r="E26" s="15">
        <v>376</v>
      </c>
      <c r="F26" s="15">
        <v>539</v>
      </c>
      <c r="G26" s="15">
        <v>423</v>
      </c>
      <c r="H26" s="16">
        <v>457</v>
      </c>
      <c r="I26" s="17">
        <v>454</v>
      </c>
      <c r="J26" s="17">
        <v>321</v>
      </c>
      <c r="K26" s="17">
        <v>188</v>
      </c>
      <c r="L26" s="17">
        <v>48</v>
      </c>
      <c r="M26" s="17"/>
    </row>
    <row r="27" spans="1:13" ht="18" customHeight="1" x14ac:dyDescent="0.2">
      <c r="A27" s="18"/>
      <c r="B27" s="19"/>
      <c r="D27" s="15"/>
      <c r="E27" s="15"/>
      <c r="F27" s="15"/>
      <c r="G27" s="15"/>
      <c r="H27" s="16"/>
      <c r="I27" s="17"/>
      <c r="J27" s="17"/>
      <c r="K27" s="17"/>
      <c r="L27" s="17"/>
      <c r="M27" s="17"/>
    </row>
    <row r="28" spans="1:13" ht="18" customHeight="1" x14ac:dyDescent="0.2">
      <c r="A28" s="91">
        <v>7</v>
      </c>
      <c r="B28" s="14" t="s">
        <v>37</v>
      </c>
      <c r="C28" s="1">
        <v>368</v>
      </c>
      <c r="D28" s="15">
        <v>370</v>
      </c>
      <c r="E28" s="15">
        <v>402</v>
      </c>
      <c r="F28" s="15">
        <v>559</v>
      </c>
      <c r="G28" s="15">
        <v>392</v>
      </c>
      <c r="H28" s="16">
        <v>428</v>
      </c>
      <c r="I28" s="17">
        <v>458</v>
      </c>
      <c r="J28" s="17">
        <v>253</v>
      </c>
      <c r="K28" s="17">
        <v>61</v>
      </c>
      <c r="L28" s="17">
        <v>8</v>
      </c>
      <c r="M28" s="17"/>
    </row>
    <row r="29" spans="1:13" ht="18" customHeight="1" x14ac:dyDescent="0.2">
      <c r="A29" s="91"/>
      <c r="B29" s="14" t="s">
        <v>38</v>
      </c>
      <c r="C29" s="1">
        <v>382</v>
      </c>
      <c r="D29" s="15">
        <v>350</v>
      </c>
      <c r="E29" s="15">
        <v>397</v>
      </c>
      <c r="F29" s="15">
        <v>549</v>
      </c>
      <c r="G29" s="15">
        <v>410</v>
      </c>
      <c r="H29" s="16">
        <v>450</v>
      </c>
      <c r="I29" s="17">
        <v>440</v>
      </c>
      <c r="J29" s="17">
        <v>318</v>
      </c>
      <c r="K29" s="17">
        <v>185</v>
      </c>
      <c r="L29" s="17">
        <v>28</v>
      </c>
      <c r="M29" s="17"/>
    </row>
    <row r="30" spans="1:13" ht="18" customHeight="1" x14ac:dyDescent="0.2">
      <c r="A30" s="18"/>
      <c r="B30" s="19"/>
      <c r="D30" s="15"/>
      <c r="E30" s="15"/>
      <c r="F30" s="15"/>
      <c r="G30" s="15"/>
      <c r="H30" s="16"/>
      <c r="I30" s="17"/>
      <c r="J30" s="17"/>
      <c r="K30" s="17"/>
      <c r="L30" s="17"/>
      <c r="M30" s="17"/>
    </row>
    <row r="31" spans="1:13" ht="18" customHeight="1" x14ac:dyDescent="0.2">
      <c r="A31" s="91">
        <v>8</v>
      </c>
      <c r="B31" s="14" t="s">
        <v>37</v>
      </c>
      <c r="C31" s="1">
        <v>378</v>
      </c>
      <c r="D31" s="15">
        <v>353</v>
      </c>
      <c r="E31" s="15">
        <v>365</v>
      </c>
      <c r="F31" s="15">
        <v>544</v>
      </c>
      <c r="G31" s="15">
        <v>390</v>
      </c>
      <c r="H31" s="16">
        <v>495</v>
      </c>
      <c r="I31" s="17">
        <v>394</v>
      </c>
      <c r="J31" s="17">
        <v>283</v>
      </c>
      <c r="K31" s="17">
        <v>73</v>
      </c>
      <c r="L31" s="17">
        <v>2</v>
      </c>
      <c r="M31" s="17"/>
    </row>
    <row r="32" spans="1:13" ht="18" customHeight="1" x14ac:dyDescent="0.2">
      <c r="A32" s="91"/>
      <c r="B32" s="14" t="s">
        <v>38</v>
      </c>
      <c r="C32" s="1">
        <v>363</v>
      </c>
      <c r="D32" s="15">
        <v>326</v>
      </c>
      <c r="E32" s="15">
        <v>384</v>
      </c>
      <c r="F32" s="15">
        <v>489</v>
      </c>
      <c r="G32" s="15">
        <v>394</v>
      </c>
      <c r="H32" s="16">
        <v>531</v>
      </c>
      <c r="I32" s="17">
        <v>413</v>
      </c>
      <c r="J32" s="17">
        <v>329</v>
      </c>
      <c r="K32" s="17">
        <v>162</v>
      </c>
      <c r="L32" s="17">
        <v>17</v>
      </c>
      <c r="M32" s="17"/>
    </row>
    <row r="33" spans="1:13" ht="18" customHeight="1" x14ac:dyDescent="0.2">
      <c r="A33" s="18"/>
      <c r="B33" s="19"/>
      <c r="D33" s="15"/>
      <c r="E33" s="15"/>
      <c r="F33" s="15"/>
      <c r="G33" s="15"/>
      <c r="H33" s="16"/>
      <c r="I33" s="17"/>
      <c r="J33" s="17"/>
      <c r="K33" s="17"/>
      <c r="L33" s="17"/>
      <c r="M33" s="17"/>
    </row>
    <row r="34" spans="1:13" ht="18" customHeight="1" x14ac:dyDescent="0.2">
      <c r="A34" s="91">
        <v>9</v>
      </c>
      <c r="B34" s="14" t="s">
        <v>37</v>
      </c>
      <c r="C34" s="1">
        <v>387</v>
      </c>
      <c r="D34" s="15">
        <v>331</v>
      </c>
      <c r="E34" s="15">
        <v>386</v>
      </c>
      <c r="F34" s="15">
        <v>487</v>
      </c>
      <c r="G34" s="15">
        <v>376</v>
      </c>
      <c r="H34" s="16">
        <v>540</v>
      </c>
      <c r="I34" s="17">
        <v>344</v>
      </c>
      <c r="J34" s="17">
        <v>217</v>
      </c>
      <c r="K34" s="17">
        <v>54</v>
      </c>
      <c r="L34" s="17">
        <v>5</v>
      </c>
      <c r="M34" s="17"/>
    </row>
    <row r="35" spans="1:13" ht="18" customHeight="1" x14ac:dyDescent="0.2">
      <c r="A35" s="91"/>
      <c r="B35" s="14" t="s">
        <v>38</v>
      </c>
      <c r="C35" s="1">
        <v>378</v>
      </c>
      <c r="D35" s="15">
        <v>349</v>
      </c>
      <c r="E35" s="15">
        <v>464</v>
      </c>
      <c r="F35" s="15">
        <v>500</v>
      </c>
      <c r="G35" s="15">
        <v>389</v>
      </c>
      <c r="H35" s="16">
        <v>575</v>
      </c>
      <c r="I35" s="17">
        <v>402</v>
      </c>
      <c r="J35" s="17">
        <v>279</v>
      </c>
      <c r="K35" s="17">
        <v>186</v>
      </c>
      <c r="L35" s="17">
        <v>7</v>
      </c>
      <c r="M35" s="17"/>
    </row>
    <row r="36" spans="1:13" ht="30" customHeight="1" x14ac:dyDescent="0.2">
      <c r="A36" s="18"/>
      <c r="B36" s="14"/>
      <c r="D36" s="15"/>
      <c r="E36" s="15"/>
      <c r="F36" s="15"/>
      <c r="G36" s="15"/>
      <c r="H36" s="16"/>
      <c r="I36" s="17"/>
      <c r="J36" s="17"/>
      <c r="K36" s="17"/>
      <c r="L36" s="17"/>
      <c r="M36" s="17"/>
    </row>
    <row r="37" spans="1:13" ht="18" customHeight="1" x14ac:dyDescent="0.2">
      <c r="A37" s="18"/>
      <c r="B37" s="19"/>
      <c r="C37" s="20" t="s">
        <v>10</v>
      </c>
      <c r="D37" s="21" t="s">
        <v>11</v>
      </c>
      <c r="E37" s="21" t="s">
        <v>12</v>
      </c>
      <c r="F37" s="21" t="s">
        <v>13</v>
      </c>
      <c r="G37" s="21" t="s">
        <v>14</v>
      </c>
      <c r="H37" s="21" t="s">
        <v>15</v>
      </c>
      <c r="I37" s="21" t="s">
        <v>16</v>
      </c>
      <c r="J37" s="21" t="s">
        <v>17</v>
      </c>
      <c r="K37" s="21" t="s">
        <v>18</v>
      </c>
      <c r="L37" s="21" t="s">
        <v>19</v>
      </c>
      <c r="M37" s="17" t="s">
        <v>20</v>
      </c>
    </row>
    <row r="38" spans="1:13" ht="18" customHeight="1" x14ac:dyDescent="0.2">
      <c r="A38" s="91" t="s">
        <v>4</v>
      </c>
      <c r="B38" s="14" t="s">
        <v>39</v>
      </c>
      <c r="C38" s="22">
        <f t="shared" ref="C38:M38" si="0">SUM(C7,C10,C13,C16,C19,C22,C25,C28,C31,C34)</f>
        <v>3629</v>
      </c>
      <c r="D38" s="23">
        <f t="shared" si="0"/>
        <v>3592</v>
      </c>
      <c r="E38" s="23">
        <f t="shared" si="0"/>
        <v>3657</v>
      </c>
      <c r="F38" s="23">
        <f t="shared" si="0"/>
        <v>5211</v>
      </c>
      <c r="G38" s="23">
        <f t="shared" si="0"/>
        <v>4126</v>
      </c>
      <c r="H38" s="24">
        <f t="shared" si="0"/>
        <v>4227</v>
      </c>
      <c r="I38" s="25">
        <f t="shared" si="0"/>
        <v>4554</v>
      </c>
      <c r="J38" s="25">
        <f t="shared" si="0"/>
        <v>2868</v>
      </c>
      <c r="K38" s="25">
        <f t="shared" si="0"/>
        <v>1292</v>
      </c>
      <c r="L38" s="25">
        <f t="shared" si="0"/>
        <v>154</v>
      </c>
      <c r="M38" s="25">
        <f t="shared" si="0"/>
        <v>2</v>
      </c>
    </row>
    <row r="39" spans="1:13" ht="18" customHeight="1" x14ac:dyDescent="0.2">
      <c r="A39" s="91"/>
      <c r="B39" s="14" t="s">
        <v>40</v>
      </c>
      <c r="C39" s="22">
        <f t="shared" ref="C39:M39" si="1">SUM(C8,C11,C14,C17,C20,C23,C26,C29,C32,C35)</f>
        <v>3523</v>
      </c>
      <c r="D39" s="23">
        <f t="shared" si="1"/>
        <v>3396</v>
      </c>
      <c r="E39" s="23">
        <f t="shared" si="1"/>
        <v>3808</v>
      </c>
      <c r="F39" s="23">
        <f t="shared" si="1"/>
        <v>5014</v>
      </c>
      <c r="G39" s="23">
        <f t="shared" si="1"/>
        <v>4123</v>
      </c>
      <c r="H39" s="24">
        <f t="shared" si="1"/>
        <v>4422</v>
      </c>
      <c r="I39" s="25">
        <f t="shared" si="1"/>
        <v>4683</v>
      </c>
      <c r="J39" s="25">
        <f t="shared" si="1"/>
        <v>3475</v>
      </c>
      <c r="K39" s="25">
        <f t="shared" si="1"/>
        <v>2345</v>
      </c>
      <c r="L39" s="25">
        <f t="shared" si="1"/>
        <v>562</v>
      </c>
      <c r="M39" s="25">
        <f t="shared" si="1"/>
        <v>30</v>
      </c>
    </row>
    <row r="40" spans="1:13" ht="18" customHeight="1" x14ac:dyDescent="0.2">
      <c r="A40" s="18"/>
      <c r="B40" s="19"/>
      <c r="C40" s="22"/>
      <c r="D40" s="23"/>
      <c r="E40" s="23"/>
      <c r="F40" s="23"/>
      <c r="G40" s="23"/>
      <c r="H40" s="24"/>
      <c r="I40" s="25"/>
      <c r="J40" s="25"/>
      <c r="K40" s="25"/>
      <c r="L40" s="25"/>
      <c r="M40" s="25"/>
    </row>
    <row r="41" spans="1:13" ht="18" customHeight="1" x14ac:dyDescent="0.2">
      <c r="A41" s="88" t="s">
        <v>1</v>
      </c>
      <c r="B41" s="89"/>
      <c r="C41" s="26">
        <f t="shared" ref="C41:M41" si="2">SUM(C39,C38)</f>
        <v>7152</v>
      </c>
      <c r="D41" s="27">
        <f t="shared" si="2"/>
        <v>6988</v>
      </c>
      <c r="E41" s="27">
        <f t="shared" si="2"/>
        <v>7465</v>
      </c>
      <c r="F41" s="27">
        <f t="shared" si="2"/>
        <v>10225</v>
      </c>
      <c r="G41" s="27">
        <f t="shared" si="2"/>
        <v>8249</v>
      </c>
      <c r="H41" s="28">
        <f t="shared" si="2"/>
        <v>8649</v>
      </c>
      <c r="I41" s="29">
        <f t="shared" si="2"/>
        <v>9237</v>
      </c>
      <c r="J41" s="29">
        <f t="shared" si="2"/>
        <v>6343</v>
      </c>
      <c r="K41" s="29">
        <f t="shared" si="2"/>
        <v>3637</v>
      </c>
      <c r="L41" s="29">
        <f t="shared" si="2"/>
        <v>716</v>
      </c>
      <c r="M41" s="29">
        <f t="shared" si="2"/>
        <v>32</v>
      </c>
    </row>
    <row r="43" spans="1:13" ht="18" customHeight="1" x14ac:dyDescent="0.2">
      <c r="B43" s="7" t="s">
        <v>8</v>
      </c>
      <c r="C43" s="22">
        <f>SUM(C38:M38)</f>
        <v>33312</v>
      </c>
      <c r="D43" s="1" t="s">
        <v>5</v>
      </c>
      <c r="E43" s="7" t="s">
        <v>7</v>
      </c>
      <c r="F43" s="22">
        <f>SUM(C39:M39)</f>
        <v>35381</v>
      </c>
      <c r="G43" s="1" t="s">
        <v>5</v>
      </c>
      <c r="H43" s="7" t="s">
        <v>6</v>
      </c>
      <c r="I43" s="22">
        <f>SUM(C41:M41)</f>
        <v>68693</v>
      </c>
      <c r="J43" s="1" t="s">
        <v>5</v>
      </c>
    </row>
    <row r="44" spans="1:13" ht="18" customHeight="1" x14ac:dyDescent="0.2">
      <c r="G44" s="22"/>
    </row>
  </sheetData>
  <mergeCells count="22">
    <mergeCell ref="L5:L6"/>
    <mergeCell ref="A7:A8"/>
    <mergeCell ref="A10:A11"/>
    <mergeCell ref="K5:K6"/>
    <mergeCell ref="D5:D6"/>
    <mergeCell ref="E5:E6"/>
    <mergeCell ref="A16:A17"/>
    <mergeCell ref="I5:I6"/>
    <mergeCell ref="J5:J6"/>
    <mergeCell ref="A19:A20"/>
    <mergeCell ref="A22:A23"/>
    <mergeCell ref="F5:F6"/>
    <mergeCell ref="H5:H6"/>
    <mergeCell ref="G5:G6"/>
    <mergeCell ref="C5:C6"/>
    <mergeCell ref="A13:A14"/>
    <mergeCell ref="A38:A39"/>
    <mergeCell ref="A41:B41"/>
    <mergeCell ref="A25:A26"/>
    <mergeCell ref="A28:A29"/>
    <mergeCell ref="A31:A32"/>
    <mergeCell ref="A34:A35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horizontalDpi="400" verticalDpi="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/>
  <dimension ref="A1:N44"/>
  <sheetViews>
    <sheetView zoomScaleNormal="100" workbookViewId="0">
      <pane xSplit="1" ySplit="6" topLeftCell="B23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31</v>
      </c>
      <c r="B1" s="3"/>
      <c r="D1" s="5"/>
      <c r="J1" s="5"/>
      <c r="K1" s="5" t="s">
        <v>30</v>
      </c>
    </row>
    <row r="2" spans="1:14" s="4" customFormat="1" ht="18" customHeight="1" x14ac:dyDescent="0.2">
      <c r="A2" s="2"/>
      <c r="B2" s="3"/>
      <c r="D2" s="5"/>
      <c r="J2" s="5"/>
      <c r="K2" s="5" t="s">
        <v>29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J4" s="7"/>
      <c r="K4" s="5" t="s">
        <v>36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1"/>
      <c r="B6" s="12"/>
      <c r="C6" s="92"/>
      <c r="D6" s="92"/>
      <c r="E6" s="92"/>
      <c r="F6" s="92"/>
      <c r="G6" s="92"/>
      <c r="H6" s="92"/>
      <c r="I6" s="92"/>
      <c r="J6" s="92"/>
      <c r="K6" s="92"/>
      <c r="L6" s="92"/>
      <c r="M6" s="13">
        <v>100</v>
      </c>
      <c r="N6" s="6"/>
    </row>
    <row r="7" spans="1:14" ht="18" customHeight="1" x14ac:dyDescent="0.2">
      <c r="A7" s="93">
        <v>0</v>
      </c>
      <c r="B7" s="14" t="s">
        <v>37</v>
      </c>
      <c r="C7" s="1">
        <v>319</v>
      </c>
      <c r="D7" s="15">
        <v>384</v>
      </c>
      <c r="E7" s="15">
        <v>366</v>
      </c>
      <c r="F7" s="15">
        <v>487</v>
      </c>
      <c r="G7" s="15">
        <v>489</v>
      </c>
      <c r="H7" s="16">
        <v>355</v>
      </c>
      <c r="I7" s="17">
        <v>636</v>
      </c>
      <c r="J7" s="17">
        <v>310</v>
      </c>
      <c r="K7" s="17">
        <v>207</v>
      </c>
      <c r="L7" s="17">
        <v>32</v>
      </c>
      <c r="M7" s="17">
        <v>2</v>
      </c>
    </row>
    <row r="8" spans="1:14" ht="18" customHeight="1" x14ac:dyDescent="0.2">
      <c r="A8" s="91"/>
      <c r="B8" s="14" t="s">
        <v>38</v>
      </c>
      <c r="C8" s="1">
        <v>340</v>
      </c>
      <c r="D8" s="15">
        <v>295</v>
      </c>
      <c r="E8" s="15">
        <v>352</v>
      </c>
      <c r="F8" s="15">
        <v>449</v>
      </c>
      <c r="G8" s="15">
        <v>450</v>
      </c>
      <c r="H8" s="16">
        <v>404</v>
      </c>
      <c r="I8" s="17">
        <v>685</v>
      </c>
      <c r="J8" s="17">
        <v>380</v>
      </c>
      <c r="K8" s="17">
        <v>297</v>
      </c>
      <c r="L8" s="17">
        <v>99</v>
      </c>
      <c r="M8" s="17">
        <v>23</v>
      </c>
    </row>
    <row r="9" spans="1:14" ht="18" customHeight="1" x14ac:dyDescent="0.2">
      <c r="A9" s="18"/>
      <c r="B9" s="19"/>
      <c r="D9" s="15"/>
      <c r="E9" s="15"/>
      <c r="F9" s="15"/>
      <c r="G9" s="15"/>
      <c r="H9" s="16"/>
      <c r="I9" s="17"/>
      <c r="J9" s="17"/>
      <c r="K9" s="17"/>
      <c r="L9" s="17"/>
      <c r="M9" s="17"/>
    </row>
    <row r="10" spans="1:14" ht="18" customHeight="1" x14ac:dyDescent="0.2">
      <c r="A10" s="91">
        <v>1</v>
      </c>
      <c r="B10" s="14" t="s">
        <v>37</v>
      </c>
      <c r="C10" s="1">
        <v>343</v>
      </c>
      <c r="D10" s="15">
        <v>340</v>
      </c>
      <c r="E10" s="15">
        <v>371</v>
      </c>
      <c r="F10" s="15">
        <v>469</v>
      </c>
      <c r="G10" s="15">
        <v>457</v>
      </c>
      <c r="H10" s="16">
        <v>376</v>
      </c>
      <c r="I10" s="17">
        <v>531</v>
      </c>
      <c r="J10" s="17">
        <v>333</v>
      </c>
      <c r="K10" s="17">
        <v>204</v>
      </c>
      <c r="L10" s="17">
        <v>35</v>
      </c>
      <c r="M10" s="17"/>
    </row>
    <row r="11" spans="1:14" ht="18" customHeight="1" x14ac:dyDescent="0.2">
      <c r="A11" s="91"/>
      <c r="B11" s="14" t="s">
        <v>38</v>
      </c>
      <c r="C11" s="1">
        <v>346</v>
      </c>
      <c r="D11" s="15">
        <v>348</v>
      </c>
      <c r="E11" s="15">
        <v>417</v>
      </c>
      <c r="F11" s="15">
        <v>486</v>
      </c>
      <c r="G11" s="15">
        <v>482</v>
      </c>
      <c r="H11" s="16">
        <v>347</v>
      </c>
      <c r="I11" s="17">
        <v>553</v>
      </c>
      <c r="J11" s="17">
        <v>350</v>
      </c>
      <c r="K11" s="17">
        <v>298</v>
      </c>
      <c r="L11" s="17">
        <v>106</v>
      </c>
      <c r="M11" s="17"/>
    </row>
    <row r="12" spans="1:14" ht="18" customHeight="1" x14ac:dyDescent="0.2">
      <c r="A12" s="18"/>
      <c r="B12" s="19"/>
      <c r="D12" s="15"/>
      <c r="E12" s="15"/>
      <c r="F12" s="15"/>
      <c r="G12" s="15"/>
      <c r="H12" s="16"/>
      <c r="I12" s="17"/>
      <c r="J12" s="17"/>
      <c r="K12" s="17"/>
      <c r="L12" s="17"/>
      <c r="M12" s="17"/>
    </row>
    <row r="13" spans="1:14" ht="18" customHeight="1" x14ac:dyDescent="0.2">
      <c r="A13" s="91">
        <v>2</v>
      </c>
      <c r="B13" s="14" t="s">
        <v>37</v>
      </c>
      <c r="C13" s="1">
        <v>356</v>
      </c>
      <c r="D13" s="15">
        <v>344</v>
      </c>
      <c r="E13" s="15">
        <v>357</v>
      </c>
      <c r="F13" s="15">
        <v>489</v>
      </c>
      <c r="G13" s="15">
        <v>286</v>
      </c>
      <c r="H13" s="16">
        <v>399</v>
      </c>
      <c r="I13" s="17">
        <v>313</v>
      </c>
      <c r="J13" s="17">
        <v>349</v>
      </c>
      <c r="K13" s="17">
        <v>179</v>
      </c>
      <c r="L13" s="17">
        <v>21</v>
      </c>
      <c r="M13" s="17"/>
    </row>
    <row r="14" spans="1:14" ht="18" customHeight="1" x14ac:dyDescent="0.2">
      <c r="A14" s="91"/>
      <c r="B14" s="14" t="s">
        <v>38</v>
      </c>
      <c r="C14" s="1">
        <v>347</v>
      </c>
      <c r="D14" s="15">
        <v>365</v>
      </c>
      <c r="E14" s="15">
        <v>373</v>
      </c>
      <c r="F14" s="15">
        <v>492</v>
      </c>
      <c r="G14" s="15">
        <v>316</v>
      </c>
      <c r="H14" s="16">
        <v>397</v>
      </c>
      <c r="I14" s="17">
        <v>310</v>
      </c>
      <c r="J14" s="17">
        <v>421</v>
      </c>
      <c r="K14" s="17">
        <v>256</v>
      </c>
      <c r="L14" s="17">
        <v>91</v>
      </c>
      <c r="M14" s="17"/>
    </row>
    <row r="15" spans="1:14" ht="18" customHeight="1" x14ac:dyDescent="0.2">
      <c r="A15" s="18"/>
      <c r="B15" s="19"/>
      <c r="D15" s="15"/>
      <c r="E15" s="15"/>
      <c r="F15" s="15"/>
      <c r="G15" s="15"/>
      <c r="H15" s="16"/>
      <c r="I15" s="17"/>
      <c r="J15" s="17"/>
      <c r="K15" s="17"/>
      <c r="L15" s="17"/>
      <c r="M15" s="17"/>
    </row>
    <row r="16" spans="1:14" ht="18" customHeight="1" x14ac:dyDescent="0.2">
      <c r="A16" s="91">
        <v>3</v>
      </c>
      <c r="B16" s="14" t="s">
        <v>37</v>
      </c>
      <c r="C16" s="1">
        <v>373</v>
      </c>
      <c r="D16" s="15">
        <v>359</v>
      </c>
      <c r="E16" s="15">
        <v>335</v>
      </c>
      <c r="F16" s="15">
        <v>546</v>
      </c>
      <c r="G16" s="15">
        <v>443</v>
      </c>
      <c r="H16" s="16">
        <v>410</v>
      </c>
      <c r="I16" s="17">
        <v>332</v>
      </c>
      <c r="J16" s="17">
        <v>262</v>
      </c>
      <c r="K16" s="17">
        <v>135</v>
      </c>
      <c r="L16" s="17">
        <v>23</v>
      </c>
      <c r="M16" s="17"/>
    </row>
    <row r="17" spans="1:13" ht="18" customHeight="1" x14ac:dyDescent="0.2">
      <c r="A17" s="91"/>
      <c r="B17" s="14" t="s">
        <v>38</v>
      </c>
      <c r="C17" s="1">
        <v>336</v>
      </c>
      <c r="D17" s="15">
        <v>343</v>
      </c>
      <c r="E17" s="15">
        <v>371</v>
      </c>
      <c r="F17" s="15">
        <v>526</v>
      </c>
      <c r="G17" s="15">
        <v>435</v>
      </c>
      <c r="H17" s="16">
        <v>473</v>
      </c>
      <c r="I17" s="17">
        <v>339</v>
      </c>
      <c r="J17" s="17">
        <v>379</v>
      </c>
      <c r="K17" s="17">
        <v>271</v>
      </c>
      <c r="L17" s="17">
        <v>67</v>
      </c>
      <c r="M17" s="17"/>
    </row>
    <row r="18" spans="1:13" ht="18" customHeight="1" x14ac:dyDescent="0.2">
      <c r="A18" s="18"/>
      <c r="B18" s="19"/>
      <c r="D18" s="15"/>
      <c r="E18" s="15"/>
      <c r="F18" s="15"/>
      <c r="G18" s="15"/>
      <c r="H18" s="16"/>
      <c r="I18" s="17"/>
      <c r="J18" s="17"/>
      <c r="K18" s="17"/>
      <c r="L18" s="17"/>
      <c r="M18" s="17"/>
    </row>
    <row r="19" spans="1:13" ht="18" customHeight="1" x14ac:dyDescent="0.2">
      <c r="A19" s="91">
        <v>4</v>
      </c>
      <c r="B19" s="14" t="s">
        <v>37</v>
      </c>
      <c r="C19" s="1">
        <v>366</v>
      </c>
      <c r="D19" s="15">
        <v>350</v>
      </c>
      <c r="E19" s="15">
        <v>382</v>
      </c>
      <c r="F19" s="15">
        <v>578</v>
      </c>
      <c r="G19" s="15">
        <v>430</v>
      </c>
      <c r="H19" s="16">
        <v>410</v>
      </c>
      <c r="I19" s="17">
        <v>447</v>
      </c>
      <c r="J19" s="17">
        <v>282</v>
      </c>
      <c r="K19" s="17">
        <v>134</v>
      </c>
      <c r="L19" s="17">
        <v>15</v>
      </c>
      <c r="M19" s="17"/>
    </row>
    <row r="20" spans="1:13" ht="18" customHeight="1" x14ac:dyDescent="0.2">
      <c r="A20" s="91"/>
      <c r="B20" s="14" t="s">
        <v>38</v>
      </c>
      <c r="C20" s="1">
        <v>348</v>
      </c>
      <c r="D20" s="15">
        <v>351</v>
      </c>
      <c r="E20" s="15">
        <v>368</v>
      </c>
      <c r="F20" s="15">
        <v>544</v>
      </c>
      <c r="G20" s="15">
        <v>385</v>
      </c>
      <c r="H20" s="16">
        <v>366</v>
      </c>
      <c r="I20" s="17">
        <v>431</v>
      </c>
      <c r="J20" s="17">
        <v>362</v>
      </c>
      <c r="K20" s="17">
        <v>232</v>
      </c>
      <c r="L20" s="17">
        <v>48</v>
      </c>
      <c r="M20" s="17"/>
    </row>
    <row r="21" spans="1:13" ht="18" customHeight="1" x14ac:dyDescent="0.2">
      <c r="A21" s="18"/>
      <c r="B21" s="19"/>
      <c r="D21" s="15"/>
      <c r="E21" s="15"/>
      <c r="F21" s="15"/>
      <c r="G21" s="15"/>
      <c r="H21" s="16"/>
      <c r="I21" s="17"/>
      <c r="J21" s="17"/>
      <c r="K21" s="17"/>
      <c r="L21" s="17"/>
      <c r="M21" s="17"/>
    </row>
    <row r="22" spans="1:13" ht="18" customHeight="1" x14ac:dyDescent="0.2">
      <c r="A22" s="91">
        <v>5</v>
      </c>
      <c r="B22" s="14" t="s">
        <v>37</v>
      </c>
      <c r="C22" s="1">
        <v>381</v>
      </c>
      <c r="D22" s="15">
        <v>357</v>
      </c>
      <c r="E22" s="15">
        <v>352</v>
      </c>
      <c r="F22" s="15">
        <v>593</v>
      </c>
      <c r="G22" s="15">
        <v>388</v>
      </c>
      <c r="H22" s="16">
        <v>411</v>
      </c>
      <c r="I22" s="17">
        <v>483</v>
      </c>
      <c r="J22" s="17">
        <v>314</v>
      </c>
      <c r="K22" s="17">
        <v>76</v>
      </c>
      <c r="L22" s="17">
        <v>5</v>
      </c>
      <c r="M22" s="17"/>
    </row>
    <row r="23" spans="1:13" ht="18" customHeight="1" x14ac:dyDescent="0.2">
      <c r="A23" s="91"/>
      <c r="B23" s="14" t="s">
        <v>38</v>
      </c>
      <c r="C23" s="1">
        <v>359</v>
      </c>
      <c r="D23" s="15">
        <v>314</v>
      </c>
      <c r="E23" s="15">
        <v>378</v>
      </c>
      <c r="F23" s="15">
        <v>535</v>
      </c>
      <c r="G23" s="15">
        <v>422</v>
      </c>
      <c r="H23" s="16">
        <v>458</v>
      </c>
      <c r="I23" s="17">
        <v>456</v>
      </c>
      <c r="J23" s="17">
        <v>326</v>
      </c>
      <c r="K23" s="17">
        <v>200</v>
      </c>
      <c r="L23" s="17">
        <v>54</v>
      </c>
      <c r="M23" s="17"/>
    </row>
    <row r="24" spans="1:13" ht="18" customHeight="1" x14ac:dyDescent="0.2">
      <c r="A24" s="18"/>
      <c r="B24" s="19"/>
      <c r="D24" s="15"/>
      <c r="E24" s="15"/>
      <c r="F24" s="15"/>
      <c r="G24" s="15"/>
      <c r="H24" s="16"/>
      <c r="I24" s="17"/>
      <c r="J24" s="17"/>
      <c r="K24" s="17"/>
      <c r="L24" s="17"/>
      <c r="M24" s="17"/>
    </row>
    <row r="25" spans="1:13" ht="18" customHeight="1" x14ac:dyDescent="0.2">
      <c r="A25" s="91">
        <v>6</v>
      </c>
      <c r="B25" s="14" t="s">
        <v>37</v>
      </c>
      <c r="C25" s="1">
        <v>368</v>
      </c>
      <c r="D25" s="15">
        <v>364</v>
      </c>
      <c r="E25" s="15">
        <v>383</v>
      </c>
      <c r="F25" s="15">
        <v>559</v>
      </c>
      <c r="G25" s="15">
        <v>391</v>
      </c>
      <c r="H25" s="16">
        <v>432</v>
      </c>
      <c r="I25" s="17">
        <v>460</v>
      </c>
      <c r="J25" s="17">
        <v>262</v>
      </c>
      <c r="K25" s="17">
        <v>66</v>
      </c>
      <c r="L25" s="17">
        <v>11</v>
      </c>
      <c r="M25" s="17"/>
    </row>
    <row r="26" spans="1:13" ht="18" customHeight="1" x14ac:dyDescent="0.2">
      <c r="A26" s="91"/>
      <c r="B26" s="14" t="s">
        <v>38</v>
      </c>
      <c r="C26" s="1">
        <v>383</v>
      </c>
      <c r="D26" s="15">
        <v>350</v>
      </c>
      <c r="E26" s="15">
        <v>398</v>
      </c>
      <c r="F26" s="15">
        <v>548</v>
      </c>
      <c r="G26" s="15">
        <v>414</v>
      </c>
      <c r="H26" s="16">
        <v>453</v>
      </c>
      <c r="I26" s="17">
        <v>446</v>
      </c>
      <c r="J26" s="17">
        <v>324</v>
      </c>
      <c r="K26" s="17">
        <v>201</v>
      </c>
      <c r="L26" s="17">
        <v>35</v>
      </c>
      <c r="M26" s="17"/>
    </row>
    <row r="27" spans="1:13" ht="18" customHeight="1" x14ac:dyDescent="0.2">
      <c r="A27" s="18"/>
      <c r="B27" s="19"/>
      <c r="D27" s="15"/>
      <c r="E27" s="15"/>
      <c r="F27" s="15"/>
      <c r="G27" s="15"/>
      <c r="H27" s="16"/>
      <c r="I27" s="17"/>
      <c r="J27" s="17"/>
      <c r="K27" s="17"/>
      <c r="L27" s="17"/>
      <c r="M27" s="17"/>
    </row>
    <row r="28" spans="1:13" ht="18" customHeight="1" x14ac:dyDescent="0.2">
      <c r="A28" s="91">
        <v>7</v>
      </c>
      <c r="B28" s="14" t="s">
        <v>37</v>
      </c>
      <c r="C28" s="1">
        <v>375</v>
      </c>
      <c r="D28" s="15">
        <v>366</v>
      </c>
      <c r="E28" s="15">
        <v>381</v>
      </c>
      <c r="F28" s="15">
        <v>551</v>
      </c>
      <c r="G28" s="15">
        <v>392</v>
      </c>
      <c r="H28" s="16">
        <v>503</v>
      </c>
      <c r="I28" s="17">
        <v>403</v>
      </c>
      <c r="J28" s="17">
        <v>293</v>
      </c>
      <c r="K28" s="17">
        <v>84</v>
      </c>
      <c r="L28" s="17">
        <v>3</v>
      </c>
      <c r="M28" s="17"/>
    </row>
    <row r="29" spans="1:13" ht="18" customHeight="1" x14ac:dyDescent="0.2">
      <c r="A29" s="91"/>
      <c r="B29" s="14" t="s">
        <v>38</v>
      </c>
      <c r="C29" s="1">
        <v>364</v>
      </c>
      <c r="D29" s="15">
        <v>329</v>
      </c>
      <c r="E29" s="15">
        <v>394</v>
      </c>
      <c r="F29" s="15">
        <v>498</v>
      </c>
      <c r="G29" s="15">
        <v>394</v>
      </c>
      <c r="H29" s="16">
        <v>533</v>
      </c>
      <c r="I29" s="17">
        <v>416</v>
      </c>
      <c r="J29" s="17">
        <v>335</v>
      </c>
      <c r="K29" s="17">
        <v>174</v>
      </c>
      <c r="L29" s="17">
        <v>22</v>
      </c>
      <c r="M29" s="17"/>
    </row>
    <row r="30" spans="1:13" ht="18" customHeight="1" x14ac:dyDescent="0.2">
      <c r="A30" s="18"/>
      <c r="B30" s="19"/>
      <c r="D30" s="15"/>
      <c r="E30" s="15"/>
      <c r="F30" s="15"/>
      <c r="G30" s="15"/>
      <c r="H30" s="16"/>
      <c r="I30" s="17"/>
      <c r="J30" s="17"/>
      <c r="K30" s="17"/>
      <c r="L30" s="17"/>
      <c r="M30" s="17"/>
    </row>
    <row r="31" spans="1:13" ht="18" customHeight="1" x14ac:dyDescent="0.2">
      <c r="A31" s="91">
        <v>8</v>
      </c>
      <c r="B31" s="14" t="s">
        <v>37</v>
      </c>
      <c r="C31" s="1">
        <v>394</v>
      </c>
      <c r="D31" s="15">
        <v>340</v>
      </c>
      <c r="E31" s="15">
        <v>389</v>
      </c>
      <c r="F31" s="15">
        <v>482</v>
      </c>
      <c r="G31" s="15">
        <v>376</v>
      </c>
      <c r="H31" s="16">
        <v>546</v>
      </c>
      <c r="I31" s="17">
        <v>354</v>
      </c>
      <c r="J31" s="17">
        <v>235</v>
      </c>
      <c r="K31" s="17">
        <v>64</v>
      </c>
      <c r="L31" s="17">
        <v>6</v>
      </c>
      <c r="M31" s="17"/>
    </row>
    <row r="32" spans="1:13" ht="18" customHeight="1" x14ac:dyDescent="0.2">
      <c r="A32" s="91"/>
      <c r="B32" s="14" t="s">
        <v>38</v>
      </c>
      <c r="C32" s="1">
        <v>377</v>
      </c>
      <c r="D32" s="15">
        <v>343</v>
      </c>
      <c r="E32" s="15">
        <v>470</v>
      </c>
      <c r="F32" s="15">
        <v>501</v>
      </c>
      <c r="G32" s="15">
        <v>390</v>
      </c>
      <c r="H32" s="16">
        <v>576</v>
      </c>
      <c r="I32" s="17">
        <v>403</v>
      </c>
      <c r="J32" s="17">
        <v>289</v>
      </c>
      <c r="K32" s="17">
        <v>199</v>
      </c>
      <c r="L32" s="17">
        <v>11</v>
      </c>
      <c r="M32" s="17"/>
    </row>
    <row r="33" spans="1:13" ht="18" customHeight="1" x14ac:dyDescent="0.2">
      <c r="A33" s="18"/>
      <c r="B33" s="19"/>
      <c r="D33" s="15"/>
      <c r="E33" s="15"/>
      <c r="F33" s="15"/>
      <c r="G33" s="15"/>
      <c r="H33" s="16"/>
      <c r="I33" s="17"/>
      <c r="J33" s="17"/>
      <c r="K33" s="17"/>
      <c r="L33" s="17"/>
      <c r="M33" s="17"/>
    </row>
    <row r="34" spans="1:13" ht="18" customHeight="1" x14ac:dyDescent="0.2">
      <c r="A34" s="91">
        <v>9</v>
      </c>
      <c r="B34" s="14" t="s">
        <v>37</v>
      </c>
      <c r="C34" s="1">
        <v>401</v>
      </c>
      <c r="D34" s="15">
        <v>364</v>
      </c>
      <c r="E34" s="15">
        <v>470</v>
      </c>
      <c r="F34" s="15">
        <v>485</v>
      </c>
      <c r="G34" s="15">
        <v>419</v>
      </c>
      <c r="H34" s="16">
        <v>627</v>
      </c>
      <c r="I34" s="17">
        <v>317</v>
      </c>
      <c r="J34" s="17">
        <v>239</v>
      </c>
      <c r="K34" s="17">
        <v>35</v>
      </c>
      <c r="L34" s="17">
        <v>1</v>
      </c>
      <c r="M34" s="17"/>
    </row>
    <row r="35" spans="1:13" ht="18" customHeight="1" x14ac:dyDescent="0.2">
      <c r="A35" s="91"/>
      <c r="B35" s="14" t="s">
        <v>38</v>
      </c>
      <c r="C35" s="1">
        <v>352</v>
      </c>
      <c r="D35" s="15">
        <v>367</v>
      </c>
      <c r="E35" s="15">
        <v>429</v>
      </c>
      <c r="F35" s="15">
        <v>438</v>
      </c>
      <c r="G35" s="15">
        <v>420</v>
      </c>
      <c r="H35" s="16">
        <v>661</v>
      </c>
      <c r="I35" s="17">
        <v>349</v>
      </c>
      <c r="J35" s="17">
        <v>313</v>
      </c>
      <c r="K35" s="17">
        <v>108</v>
      </c>
      <c r="L35" s="17">
        <v>20</v>
      </c>
      <c r="M35" s="17"/>
    </row>
    <row r="36" spans="1:13" ht="30" customHeight="1" x14ac:dyDescent="0.2">
      <c r="A36" s="18"/>
      <c r="B36" s="14"/>
      <c r="D36" s="15"/>
      <c r="E36" s="15"/>
      <c r="F36" s="15"/>
      <c r="G36" s="15"/>
      <c r="H36" s="16"/>
      <c r="I36" s="17"/>
      <c r="J36" s="17"/>
      <c r="K36" s="17"/>
      <c r="L36" s="17"/>
      <c r="M36" s="17"/>
    </row>
    <row r="37" spans="1:13" ht="18" customHeight="1" x14ac:dyDescent="0.2">
      <c r="A37" s="18"/>
      <c r="B37" s="19"/>
      <c r="C37" s="20" t="s">
        <v>10</v>
      </c>
      <c r="D37" s="21" t="s">
        <v>11</v>
      </c>
      <c r="E37" s="21" t="s">
        <v>12</v>
      </c>
      <c r="F37" s="21" t="s">
        <v>13</v>
      </c>
      <c r="G37" s="21" t="s">
        <v>14</v>
      </c>
      <c r="H37" s="21" t="s">
        <v>15</v>
      </c>
      <c r="I37" s="21" t="s">
        <v>16</v>
      </c>
      <c r="J37" s="21" t="s">
        <v>17</v>
      </c>
      <c r="K37" s="21" t="s">
        <v>18</v>
      </c>
      <c r="L37" s="21" t="s">
        <v>19</v>
      </c>
      <c r="M37" s="17" t="s">
        <v>20</v>
      </c>
    </row>
    <row r="38" spans="1:13" ht="18" customHeight="1" x14ac:dyDescent="0.2">
      <c r="A38" s="91" t="s">
        <v>4</v>
      </c>
      <c r="B38" s="14" t="s">
        <v>39</v>
      </c>
      <c r="C38" s="22">
        <f t="shared" ref="C38:M38" si="0">SUM(C7,C10,C13,C16,C19,C22,C25,C28,C31,C34)</f>
        <v>3676</v>
      </c>
      <c r="D38" s="23">
        <f t="shared" si="0"/>
        <v>3568</v>
      </c>
      <c r="E38" s="23">
        <f t="shared" si="0"/>
        <v>3786</v>
      </c>
      <c r="F38" s="23">
        <f t="shared" si="0"/>
        <v>5239</v>
      </c>
      <c r="G38" s="23">
        <f t="shared" si="0"/>
        <v>4071</v>
      </c>
      <c r="H38" s="24">
        <f t="shared" si="0"/>
        <v>4469</v>
      </c>
      <c r="I38" s="25">
        <f t="shared" si="0"/>
        <v>4276</v>
      </c>
      <c r="J38" s="25">
        <f t="shared" si="0"/>
        <v>2879</v>
      </c>
      <c r="K38" s="25">
        <f t="shared" si="0"/>
        <v>1184</v>
      </c>
      <c r="L38" s="25">
        <f t="shared" si="0"/>
        <v>152</v>
      </c>
      <c r="M38" s="25">
        <f t="shared" si="0"/>
        <v>2</v>
      </c>
    </row>
    <row r="39" spans="1:13" ht="18" customHeight="1" x14ac:dyDescent="0.2">
      <c r="A39" s="91"/>
      <c r="B39" s="14" t="s">
        <v>40</v>
      </c>
      <c r="C39" s="22">
        <f t="shared" ref="C39:M39" si="1">SUM(C8,C11,C14,C17,C20,C23,C26,C29,C32,C35)</f>
        <v>3552</v>
      </c>
      <c r="D39" s="23">
        <f t="shared" si="1"/>
        <v>3405</v>
      </c>
      <c r="E39" s="23">
        <f t="shared" si="1"/>
        <v>3950</v>
      </c>
      <c r="F39" s="23">
        <f t="shared" si="1"/>
        <v>5017</v>
      </c>
      <c r="G39" s="23">
        <f t="shared" si="1"/>
        <v>4108</v>
      </c>
      <c r="H39" s="24">
        <f t="shared" si="1"/>
        <v>4668</v>
      </c>
      <c r="I39" s="25">
        <f t="shared" si="1"/>
        <v>4388</v>
      </c>
      <c r="J39" s="25">
        <f t="shared" si="1"/>
        <v>3479</v>
      </c>
      <c r="K39" s="25">
        <f t="shared" si="1"/>
        <v>2236</v>
      </c>
      <c r="L39" s="25">
        <f t="shared" si="1"/>
        <v>553</v>
      </c>
      <c r="M39" s="25">
        <f t="shared" si="1"/>
        <v>23</v>
      </c>
    </row>
    <row r="40" spans="1:13" ht="18" customHeight="1" x14ac:dyDescent="0.2">
      <c r="A40" s="18"/>
      <c r="B40" s="19"/>
      <c r="C40" s="22"/>
      <c r="D40" s="23"/>
      <c r="E40" s="23"/>
      <c r="F40" s="23"/>
      <c r="G40" s="23"/>
      <c r="H40" s="24"/>
      <c r="I40" s="25"/>
      <c r="J40" s="25"/>
      <c r="K40" s="25"/>
      <c r="L40" s="25"/>
      <c r="M40" s="25"/>
    </row>
    <row r="41" spans="1:13" ht="18" customHeight="1" x14ac:dyDescent="0.2">
      <c r="A41" s="88" t="s">
        <v>1</v>
      </c>
      <c r="B41" s="89"/>
      <c r="C41" s="26">
        <f t="shared" ref="C41:M41" si="2">SUM(C39,C38)</f>
        <v>7228</v>
      </c>
      <c r="D41" s="27">
        <f t="shared" si="2"/>
        <v>6973</v>
      </c>
      <c r="E41" s="27">
        <f t="shared" si="2"/>
        <v>7736</v>
      </c>
      <c r="F41" s="27">
        <f t="shared" si="2"/>
        <v>10256</v>
      </c>
      <c r="G41" s="27">
        <f t="shared" si="2"/>
        <v>8179</v>
      </c>
      <c r="H41" s="28">
        <f t="shared" si="2"/>
        <v>9137</v>
      </c>
      <c r="I41" s="29">
        <f t="shared" si="2"/>
        <v>8664</v>
      </c>
      <c r="J41" s="29">
        <f t="shared" si="2"/>
        <v>6358</v>
      </c>
      <c r="K41" s="29">
        <f t="shared" si="2"/>
        <v>3420</v>
      </c>
      <c r="L41" s="29">
        <f t="shared" si="2"/>
        <v>705</v>
      </c>
      <c r="M41" s="29">
        <f t="shared" si="2"/>
        <v>25</v>
      </c>
    </row>
    <row r="43" spans="1:13" ht="18" customHeight="1" x14ac:dyDescent="0.2">
      <c r="B43" s="7" t="s">
        <v>8</v>
      </c>
      <c r="C43" s="22">
        <f>SUM(C38:M38)</f>
        <v>33302</v>
      </c>
      <c r="D43" s="1" t="s">
        <v>5</v>
      </c>
      <c r="E43" s="7" t="s">
        <v>7</v>
      </c>
      <c r="F43" s="22">
        <f>SUM(C39:M39)</f>
        <v>35379</v>
      </c>
      <c r="G43" s="1" t="s">
        <v>5</v>
      </c>
      <c r="H43" s="7" t="s">
        <v>6</v>
      </c>
      <c r="I43" s="22">
        <f>SUM(C41:M41)</f>
        <v>68681</v>
      </c>
      <c r="J43" s="1" t="s">
        <v>5</v>
      </c>
    </row>
    <row r="44" spans="1:13" ht="18" customHeight="1" x14ac:dyDescent="0.2">
      <c r="G44" s="22"/>
    </row>
  </sheetData>
  <mergeCells count="22">
    <mergeCell ref="A19:A20"/>
    <mergeCell ref="A22:A23"/>
    <mergeCell ref="A38:A39"/>
    <mergeCell ref="A41:B41"/>
    <mergeCell ref="A25:A26"/>
    <mergeCell ref="A28:A29"/>
    <mergeCell ref="A31:A32"/>
    <mergeCell ref="A34:A35"/>
    <mergeCell ref="A13:A14"/>
    <mergeCell ref="A16:A17"/>
    <mergeCell ref="L5:L6"/>
    <mergeCell ref="A7:A8"/>
    <mergeCell ref="A10:A11"/>
    <mergeCell ref="K5:K6"/>
    <mergeCell ref="D5:D6"/>
    <mergeCell ref="E5:E6"/>
    <mergeCell ref="F5:F6"/>
    <mergeCell ref="H5:H6"/>
    <mergeCell ref="I5:I6"/>
    <mergeCell ref="J5:J6"/>
    <mergeCell ref="G5:G6"/>
    <mergeCell ref="C5:C6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horizontalDpi="400" verticalDpi="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/>
  <dimension ref="A1:N44"/>
  <sheetViews>
    <sheetView zoomScaleNormal="100" workbookViewId="0">
      <pane xSplit="1" ySplit="6" topLeftCell="B26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9</v>
      </c>
      <c r="B1" s="3"/>
      <c r="D1" s="5"/>
      <c r="J1" s="5"/>
      <c r="K1" s="5" t="s">
        <v>28</v>
      </c>
    </row>
    <row r="2" spans="1:14" s="4" customFormat="1" ht="18" customHeight="1" x14ac:dyDescent="0.2">
      <c r="A2" s="2"/>
      <c r="B2" s="3"/>
      <c r="D2" s="5"/>
      <c r="J2" s="5"/>
      <c r="K2" s="5" t="s">
        <v>29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J4" s="7"/>
      <c r="K4" s="5" t="s">
        <v>36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1"/>
      <c r="B6" s="12"/>
      <c r="C6" s="92"/>
      <c r="D6" s="92"/>
      <c r="E6" s="92"/>
      <c r="F6" s="92"/>
      <c r="G6" s="92"/>
      <c r="H6" s="92"/>
      <c r="I6" s="92"/>
      <c r="J6" s="92"/>
      <c r="K6" s="92"/>
      <c r="L6" s="92"/>
      <c r="M6" s="13">
        <v>100</v>
      </c>
      <c r="N6" s="6"/>
    </row>
    <row r="7" spans="1:14" ht="18" customHeight="1" x14ac:dyDescent="0.2">
      <c r="A7" s="93">
        <v>0</v>
      </c>
      <c r="B7" s="14" t="s">
        <v>37</v>
      </c>
      <c r="C7" s="1">
        <v>341</v>
      </c>
      <c r="D7" s="15">
        <v>340</v>
      </c>
      <c r="E7" s="15">
        <v>382</v>
      </c>
      <c r="F7" s="15">
        <v>482</v>
      </c>
      <c r="G7" s="15">
        <v>460</v>
      </c>
      <c r="H7" s="16">
        <v>382</v>
      </c>
      <c r="I7" s="17">
        <v>536</v>
      </c>
      <c r="J7" s="17">
        <v>339</v>
      </c>
      <c r="K7" s="17">
        <v>217</v>
      </c>
      <c r="L7" s="17">
        <v>42</v>
      </c>
      <c r="M7" s="17">
        <v>2</v>
      </c>
    </row>
    <row r="8" spans="1:14" ht="18" customHeight="1" x14ac:dyDescent="0.2">
      <c r="A8" s="91"/>
      <c r="B8" s="14" t="s">
        <v>38</v>
      </c>
      <c r="C8" s="1">
        <v>323</v>
      </c>
      <c r="D8" s="15">
        <v>349</v>
      </c>
      <c r="E8" s="15">
        <v>420</v>
      </c>
      <c r="F8" s="15">
        <v>495</v>
      </c>
      <c r="G8" s="15">
        <v>486</v>
      </c>
      <c r="H8" s="16">
        <v>352</v>
      </c>
      <c r="I8" s="17">
        <v>553</v>
      </c>
      <c r="J8" s="17">
        <v>351</v>
      </c>
      <c r="K8" s="17">
        <v>305</v>
      </c>
      <c r="L8" s="17">
        <v>116</v>
      </c>
      <c r="M8" s="17">
        <v>13</v>
      </c>
    </row>
    <row r="9" spans="1:14" ht="18" customHeight="1" x14ac:dyDescent="0.2">
      <c r="A9" s="18"/>
      <c r="B9" s="19"/>
      <c r="D9" s="15"/>
      <c r="E9" s="15"/>
      <c r="F9" s="15"/>
      <c r="G9" s="15"/>
      <c r="H9" s="16"/>
      <c r="I9" s="17"/>
      <c r="J9" s="17"/>
      <c r="K9" s="17"/>
      <c r="L9" s="17"/>
      <c r="M9" s="17"/>
    </row>
    <row r="10" spans="1:14" ht="18" customHeight="1" x14ac:dyDescent="0.2">
      <c r="A10" s="91">
        <v>1</v>
      </c>
      <c r="B10" s="14" t="s">
        <v>37</v>
      </c>
      <c r="C10" s="1">
        <v>349</v>
      </c>
      <c r="D10" s="15">
        <v>345</v>
      </c>
      <c r="E10" s="15">
        <v>357</v>
      </c>
      <c r="F10" s="15">
        <v>479</v>
      </c>
      <c r="G10" s="15">
        <v>287</v>
      </c>
      <c r="H10" s="16">
        <v>396</v>
      </c>
      <c r="I10" s="17">
        <v>315</v>
      </c>
      <c r="J10" s="17">
        <v>359</v>
      </c>
      <c r="K10" s="17">
        <v>192</v>
      </c>
      <c r="L10" s="17">
        <v>30</v>
      </c>
      <c r="M10" s="17"/>
    </row>
    <row r="11" spans="1:14" ht="18" customHeight="1" x14ac:dyDescent="0.2">
      <c r="A11" s="91"/>
      <c r="B11" s="14" t="s">
        <v>38</v>
      </c>
      <c r="C11" s="1">
        <v>343</v>
      </c>
      <c r="D11" s="15">
        <v>369</v>
      </c>
      <c r="E11" s="15">
        <v>381</v>
      </c>
      <c r="F11" s="15">
        <v>497</v>
      </c>
      <c r="G11" s="15">
        <v>313</v>
      </c>
      <c r="H11" s="16">
        <v>393</v>
      </c>
      <c r="I11" s="17">
        <v>314</v>
      </c>
      <c r="J11" s="17">
        <v>424</v>
      </c>
      <c r="K11" s="17">
        <v>258</v>
      </c>
      <c r="L11" s="17">
        <v>103</v>
      </c>
      <c r="M11" s="17"/>
    </row>
    <row r="12" spans="1:14" ht="18" customHeight="1" x14ac:dyDescent="0.2">
      <c r="A12" s="18"/>
      <c r="B12" s="19"/>
      <c r="D12" s="15"/>
      <c r="E12" s="15"/>
      <c r="F12" s="15"/>
      <c r="G12" s="15"/>
      <c r="H12" s="16"/>
      <c r="I12" s="17"/>
      <c r="J12" s="17"/>
      <c r="K12" s="17"/>
      <c r="L12" s="17"/>
      <c r="M12" s="17"/>
    </row>
    <row r="13" spans="1:14" ht="18" customHeight="1" x14ac:dyDescent="0.2">
      <c r="A13" s="91">
        <v>2</v>
      </c>
      <c r="B13" s="14" t="s">
        <v>37</v>
      </c>
      <c r="C13" s="1">
        <v>368</v>
      </c>
      <c r="D13" s="15">
        <v>355</v>
      </c>
      <c r="E13" s="15">
        <v>331</v>
      </c>
      <c r="F13" s="15">
        <v>545</v>
      </c>
      <c r="G13" s="15">
        <v>444</v>
      </c>
      <c r="H13" s="16">
        <v>414</v>
      </c>
      <c r="I13" s="17">
        <v>337</v>
      </c>
      <c r="J13" s="17">
        <v>272</v>
      </c>
      <c r="K13" s="17">
        <v>147</v>
      </c>
      <c r="L13" s="17">
        <v>26</v>
      </c>
      <c r="M13" s="17"/>
    </row>
    <row r="14" spans="1:14" ht="18" customHeight="1" x14ac:dyDescent="0.2">
      <c r="A14" s="91"/>
      <c r="B14" s="14" t="s">
        <v>38</v>
      </c>
      <c r="C14" s="1">
        <v>342</v>
      </c>
      <c r="D14" s="15">
        <v>343</v>
      </c>
      <c r="E14" s="15">
        <v>392</v>
      </c>
      <c r="F14" s="15">
        <v>520</v>
      </c>
      <c r="G14" s="15">
        <v>437</v>
      </c>
      <c r="H14" s="16">
        <v>470</v>
      </c>
      <c r="I14" s="17">
        <v>344</v>
      </c>
      <c r="J14" s="17">
        <v>385</v>
      </c>
      <c r="K14" s="17">
        <v>279</v>
      </c>
      <c r="L14" s="17">
        <v>75</v>
      </c>
      <c r="M14" s="17"/>
    </row>
    <row r="15" spans="1:14" ht="18" customHeight="1" x14ac:dyDescent="0.2">
      <c r="A15" s="18"/>
      <c r="B15" s="19"/>
      <c r="D15" s="15"/>
      <c r="E15" s="15"/>
      <c r="F15" s="15"/>
      <c r="G15" s="15"/>
      <c r="H15" s="16"/>
      <c r="I15" s="17"/>
      <c r="J15" s="17"/>
      <c r="K15" s="17"/>
      <c r="L15" s="17"/>
      <c r="M15" s="17"/>
    </row>
    <row r="16" spans="1:14" ht="18" customHeight="1" x14ac:dyDescent="0.2">
      <c r="A16" s="91">
        <v>3</v>
      </c>
      <c r="B16" s="14" t="s">
        <v>37</v>
      </c>
      <c r="C16" s="1">
        <v>359</v>
      </c>
      <c r="D16" s="15">
        <v>350</v>
      </c>
      <c r="E16" s="15">
        <v>393</v>
      </c>
      <c r="F16" s="15">
        <v>592</v>
      </c>
      <c r="G16" s="15">
        <v>430</v>
      </c>
      <c r="H16" s="16">
        <v>409</v>
      </c>
      <c r="I16" s="17">
        <v>453</v>
      </c>
      <c r="J16" s="17">
        <v>293</v>
      </c>
      <c r="K16" s="17">
        <v>145</v>
      </c>
      <c r="L16" s="17">
        <v>20</v>
      </c>
      <c r="M16" s="17"/>
    </row>
    <row r="17" spans="1:13" ht="18" customHeight="1" x14ac:dyDescent="0.2">
      <c r="A17" s="91"/>
      <c r="B17" s="14" t="s">
        <v>38</v>
      </c>
      <c r="C17" s="1">
        <v>340</v>
      </c>
      <c r="D17" s="15">
        <v>349</v>
      </c>
      <c r="E17" s="15">
        <v>365</v>
      </c>
      <c r="F17" s="15">
        <v>550</v>
      </c>
      <c r="G17" s="15">
        <v>381</v>
      </c>
      <c r="H17" s="16">
        <v>364</v>
      </c>
      <c r="I17" s="17">
        <v>435</v>
      </c>
      <c r="J17" s="17">
        <v>366</v>
      </c>
      <c r="K17" s="17">
        <v>243</v>
      </c>
      <c r="L17" s="17">
        <v>58</v>
      </c>
      <c r="M17" s="17"/>
    </row>
    <row r="18" spans="1:13" ht="18" customHeight="1" x14ac:dyDescent="0.2">
      <c r="A18" s="18"/>
      <c r="B18" s="19"/>
      <c r="D18" s="15"/>
      <c r="E18" s="15"/>
      <c r="F18" s="15"/>
      <c r="G18" s="15"/>
      <c r="H18" s="16"/>
      <c r="I18" s="17"/>
      <c r="J18" s="17"/>
      <c r="K18" s="17"/>
      <c r="L18" s="17"/>
      <c r="M18" s="17"/>
    </row>
    <row r="19" spans="1:13" ht="18" customHeight="1" x14ac:dyDescent="0.2">
      <c r="A19" s="91">
        <v>4</v>
      </c>
      <c r="B19" s="14" t="s">
        <v>37</v>
      </c>
      <c r="C19" s="1">
        <v>380</v>
      </c>
      <c r="D19" s="15">
        <v>349</v>
      </c>
      <c r="E19" s="15">
        <v>353</v>
      </c>
      <c r="F19" s="15">
        <v>590</v>
      </c>
      <c r="G19" s="15">
        <v>388</v>
      </c>
      <c r="H19" s="16">
        <v>410</v>
      </c>
      <c r="I19" s="17">
        <v>489</v>
      </c>
      <c r="J19" s="17">
        <v>326</v>
      </c>
      <c r="K19" s="17">
        <v>86</v>
      </c>
      <c r="L19" s="17">
        <v>9</v>
      </c>
      <c r="M19" s="17"/>
    </row>
    <row r="20" spans="1:13" ht="18" customHeight="1" x14ac:dyDescent="0.2">
      <c r="A20" s="91"/>
      <c r="B20" s="14" t="s">
        <v>38</v>
      </c>
      <c r="C20" s="1">
        <v>365</v>
      </c>
      <c r="D20" s="15">
        <v>310</v>
      </c>
      <c r="E20" s="15">
        <v>369</v>
      </c>
      <c r="F20" s="15">
        <v>531</v>
      </c>
      <c r="G20" s="15">
        <v>421</v>
      </c>
      <c r="H20" s="16">
        <v>458</v>
      </c>
      <c r="I20" s="17">
        <v>460</v>
      </c>
      <c r="J20" s="17">
        <v>329</v>
      </c>
      <c r="K20" s="17">
        <v>221</v>
      </c>
      <c r="L20" s="17">
        <v>60</v>
      </c>
      <c r="M20" s="17"/>
    </row>
    <row r="21" spans="1:13" ht="18" customHeight="1" x14ac:dyDescent="0.2">
      <c r="A21" s="18"/>
      <c r="B21" s="19"/>
      <c r="D21" s="15"/>
      <c r="E21" s="15"/>
      <c r="F21" s="15"/>
      <c r="G21" s="15"/>
      <c r="H21" s="16"/>
      <c r="I21" s="17"/>
      <c r="J21" s="17"/>
      <c r="K21" s="17"/>
      <c r="L21" s="17"/>
      <c r="M21" s="17"/>
    </row>
    <row r="22" spans="1:13" ht="18" customHeight="1" x14ac:dyDescent="0.2">
      <c r="A22" s="91">
        <v>5</v>
      </c>
      <c r="B22" s="14" t="s">
        <v>37</v>
      </c>
      <c r="C22" s="1">
        <v>372</v>
      </c>
      <c r="D22" s="15">
        <v>360</v>
      </c>
      <c r="E22" s="15">
        <v>373</v>
      </c>
      <c r="F22" s="15">
        <v>556</v>
      </c>
      <c r="G22" s="15">
        <v>395</v>
      </c>
      <c r="H22" s="16">
        <v>438</v>
      </c>
      <c r="I22" s="17">
        <v>460</v>
      </c>
      <c r="J22" s="17">
        <v>271</v>
      </c>
      <c r="K22" s="17">
        <v>75</v>
      </c>
      <c r="L22" s="17">
        <v>13</v>
      </c>
      <c r="M22" s="17"/>
    </row>
    <row r="23" spans="1:13" ht="18" customHeight="1" x14ac:dyDescent="0.2">
      <c r="A23" s="91"/>
      <c r="B23" s="14" t="s">
        <v>38</v>
      </c>
      <c r="C23" s="1">
        <v>381</v>
      </c>
      <c r="D23" s="15">
        <v>347</v>
      </c>
      <c r="E23" s="15">
        <v>399</v>
      </c>
      <c r="F23" s="15">
        <v>545</v>
      </c>
      <c r="G23" s="15">
        <v>412</v>
      </c>
      <c r="H23" s="16">
        <v>449</v>
      </c>
      <c r="I23" s="17">
        <v>449</v>
      </c>
      <c r="J23" s="17">
        <v>325</v>
      </c>
      <c r="K23" s="17">
        <v>209</v>
      </c>
      <c r="L23" s="17">
        <v>45</v>
      </c>
      <c r="M23" s="17"/>
    </row>
    <row r="24" spans="1:13" ht="18" customHeight="1" x14ac:dyDescent="0.2">
      <c r="A24" s="18"/>
      <c r="B24" s="19"/>
      <c r="D24" s="15"/>
      <c r="E24" s="15"/>
      <c r="F24" s="15"/>
      <c r="G24" s="15"/>
      <c r="H24" s="16"/>
      <c r="I24" s="17"/>
      <c r="J24" s="17"/>
      <c r="K24" s="17"/>
      <c r="L24" s="17"/>
      <c r="M24" s="17"/>
    </row>
    <row r="25" spans="1:13" ht="18" customHeight="1" x14ac:dyDescent="0.2">
      <c r="A25" s="91">
        <v>6</v>
      </c>
      <c r="B25" s="14" t="s">
        <v>37</v>
      </c>
      <c r="C25" s="1">
        <v>376</v>
      </c>
      <c r="D25" s="15">
        <v>362</v>
      </c>
      <c r="E25" s="15">
        <v>385</v>
      </c>
      <c r="F25" s="15">
        <v>557</v>
      </c>
      <c r="G25" s="15">
        <v>389</v>
      </c>
      <c r="H25" s="16">
        <v>504</v>
      </c>
      <c r="I25" s="17">
        <v>412</v>
      </c>
      <c r="J25" s="17">
        <v>306</v>
      </c>
      <c r="K25" s="17">
        <v>89</v>
      </c>
      <c r="L25" s="17">
        <v>3</v>
      </c>
      <c r="M25" s="17"/>
    </row>
    <row r="26" spans="1:13" ht="18" customHeight="1" x14ac:dyDescent="0.2">
      <c r="A26" s="91"/>
      <c r="B26" s="14" t="s">
        <v>38</v>
      </c>
      <c r="C26" s="1">
        <v>371</v>
      </c>
      <c r="D26" s="15">
        <v>326</v>
      </c>
      <c r="E26" s="15">
        <v>392</v>
      </c>
      <c r="F26" s="15">
        <v>497</v>
      </c>
      <c r="G26" s="15">
        <v>396</v>
      </c>
      <c r="H26" s="16">
        <v>529</v>
      </c>
      <c r="I26" s="17">
        <v>421</v>
      </c>
      <c r="J26" s="17">
        <v>345</v>
      </c>
      <c r="K26" s="17">
        <v>183</v>
      </c>
      <c r="L26" s="17">
        <v>27</v>
      </c>
      <c r="M26" s="17"/>
    </row>
    <row r="27" spans="1:13" ht="18" customHeight="1" x14ac:dyDescent="0.2">
      <c r="A27" s="18"/>
      <c r="B27" s="19"/>
      <c r="D27" s="15"/>
      <c r="E27" s="15"/>
      <c r="F27" s="15"/>
      <c r="G27" s="15"/>
      <c r="H27" s="16"/>
      <c r="I27" s="17"/>
      <c r="J27" s="17"/>
      <c r="K27" s="17"/>
      <c r="L27" s="17"/>
      <c r="M27" s="17"/>
    </row>
    <row r="28" spans="1:13" ht="18" customHeight="1" x14ac:dyDescent="0.2">
      <c r="A28" s="91">
        <v>7</v>
      </c>
      <c r="B28" s="14" t="s">
        <v>37</v>
      </c>
      <c r="C28" s="1">
        <v>399</v>
      </c>
      <c r="D28" s="15">
        <v>352</v>
      </c>
      <c r="E28" s="15">
        <v>384</v>
      </c>
      <c r="F28" s="15">
        <v>479</v>
      </c>
      <c r="G28" s="15">
        <v>382</v>
      </c>
      <c r="H28" s="16">
        <v>549</v>
      </c>
      <c r="I28" s="17">
        <v>355</v>
      </c>
      <c r="J28" s="17">
        <v>240</v>
      </c>
      <c r="K28" s="17">
        <v>72</v>
      </c>
      <c r="L28" s="17">
        <v>7</v>
      </c>
      <c r="M28" s="17"/>
    </row>
    <row r="29" spans="1:13" ht="18" customHeight="1" x14ac:dyDescent="0.2">
      <c r="A29" s="91"/>
      <c r="B29" s="14" t="s">
        <v>38</v>
      </c>
      <c r="C29" s="1">
        <v>378</v>
      </c>
      <c r="D29" s="15">
        <v>350</v>
      </c>
      <c r="E29" s="15">
        <v>454</v>
      </c>
      <c r="F29" s="15">
        <v>506</v>
      </c>
      <c r="G29" s="15">
        <v>387</v>
      </c>
      <c r="H29" s="16">
        <v>575</v>
      </c>
      <c r="I29" s="17">
        <v>404</v>
      </c>
      <c r="J29" s="17">
        <v>291</v>
      </c>
      <c r="K29" s="17">
        <v>212</v>
      </c>
      <c r="L29" s="17">
        <v>13</v>
      </c>
      <c r="M29" s="17"/>
    </row>
    <row r="30" spans="1:13" ht="18" customHeight="1" x14ac:dyDescent="0.2">
      <c r="A30" s="18"/>
      <c r="B30" s="19"/>
      <c r="D30" s="15"/>
      <c r="E30" s="15"/>
      <c r="F30" s="15"/>
      <c r="G30" s="15"/>
      <c r="H30" s="16"/>
      <c r="I30" s="17"/>
      <c r="J30" s="17"/>
      <c r="K30" s="17"/>
      <c r="L30" s="17"/>
      <c r="M30" s="17"/>
    </row>
    <row r="31" spans="1:13" ht="18" customHeight="1" x14ac:dyDescent="0.2">
      <c r="A31" s="91">
        <v>8</v>
      </c>
      <c r="B31" s="14" t="s">
        <v>37</v>
      </c>
      <c r="C31" s="1">
        <v>403</v>
      </c>
      <c r="D31" s="15">
        <v>382</v>
      </c>
      <c r="E31" s="15">
        <v>455</v>
      </c>
      <c r="F31" s="15">
        <v>482</v>
      </c>
      <c r="G31" s="15">
        <v>415</v>
      </c>
      <c r="H31" s="16">
        <v>627</v>
      </c>
      <c r="I31" s="17">
        <v>320</v>
      </c>
      <c r="J31" s="17">
        <v>249</v>
      </c>
      <c r="K31" s="17">
        <v>40</v>
      </c>
      <c r="L31" s="17">
        <v>2</v>
      </c>
      <c r="M31" s="17"/>
    </row>
    <row r="32" spans="1:13" ht="18" customHeight="1" x14ac:dyDescent="0.2">
      <c r="A32" s="91"/>
      <c r="B32" s="14" t="s">
        <v>38</v>
      </c>
      <c r="C32" s="1">
        <v>354</v>
      </c>
      <c r="D32" s="15">
        <v>360</v>
      </c>
      <c r="E32" s="15">
        <v>449</v>
      </c>
      <c r="F32" s="15">
        <v>435</v>
      </c>
      <c r="G32" s="15">
        <v>418</v>
      </c>
      <c r="H32" s="16">
        <v>662</v>
      </c>
      <c r="I32" s="17">
        <v>348</v>
      </c>
      <c r="J32" s="17">
        <v>323</v>
      </c>
      <c r="K32" s="17">
        <v>125</v>
      </c>
      <c r="L32" s="17">
        <v>21</v>
      </c>
      <c r="M32" s="17"/>
    </row>
    <row r="33" spans="1:13" ht="18" customHeight="1" x14ac:dyDescent="0.2">
      <c r="A33" s="18"/>
      <c r="B33" s="19"/>
      <c r="D33" s="15"/>
      <c r="E33" s="15"/>
      <c r="F33" s="15"/>
      <c r="G33" s="15"/>
      <c r="H33" s="16"/>
      <c r="I33" s="17"/>
      <c r="J33" s="17"/>
      <c r="K33" s="17"/>
      <c r="L33" s="17"/>
      <c r="M33" s="17"/>
    </row>
    <row r="34" spans="1:13" ht="18" customHeight="1" x14ac:dyDescent="0.2">
      <c r="A34" s="91">
        <v>9</v>
      </c>
      <c r="B34" s="14" t="s">
        <v>37</v>
      </c>
      <c r="C34" s="1">
        <v>391</v>
      </c>
      <c r="D34" s="15">
        <v>393</v>
      </c>
      <c r="E34" s="15">
        <v>476</v>
      </c>
      <c r="F34" s="15">
        <v>489</v>
      </c>
      <c r="G34" s="15">
        <v>355</v>
      </c>
      <c r="H34" s="16">
        <v>636</v>
      </c>
      <c r="I34" s="17">
        <v>313</v>
      </c>
      <c r="J34" s="17">
        <v>214</v>
      </c>
      <c r="K34" s="17">
        <v>36</v>
      </c>
      <c r="L34" s="17">
        <v>3</v>
      </c>
      <c r="M34" s="17"/>
    </row>
    <row r="35" spans="1:13" ht="18" customHeight="1" x14ac:dyDescent="0.2">
      <c r="A35" s="91"/>
      <c r="B35" s="14" t="s">
        <v>38</v>
      </c>
      <c r="C35" s="1">
        <v>299</v>
      </c>
      <c r="D35" s="15">
        <v>339</v>
      </c>
      <c r="E35" s="15">
        <v>449</v>
      </c>
      <c r="F35" s="15">
        <v>454</v>
      </c>
      <c r="G35" s="15">
        <v>404</v>
      </c>
      <c r="H35" s="16">
        <v>685</v>
      </c>
      <c r="I35" s="17">
        <v>382</v>
      </c>
      <c r="J35" s="17">
        <v>304</v>
      </c>
      <c r="K35" s="17">
        <v>106</v>
      </c>
      <c r="L35" s="17">
        <v>18</v>
      </c>
      <c r="M35" s="17"/>
    </row>
    <row r="36" spans="1:13" ht="30" customHeight="1" x14ac:dyDescent="0.2">
      <c r="A36" s="18"/>
      <c r="B36" s="14"/>
      <c r="D36" s="15"/>
      <c r="E36" s="15"/>
      <c r="F36" s="15"/>
      <c r="G36" s="15"/>
      <c r="H36" s="16"/>
      <c r="I36" s="17"/>
      <c r="J36" s="17"/>
      <c r="K36" s="17"/>
      <c r="L36" s="17"/>
      <c r="M36" s="17"/>
    </row>
    <row r="37" spans="1:13" ht="18" customHeight="1" x14ac:dyDescent="0.2">
      <c r="A37" s="18"/>
      <c r="B37" s="19"/>
      <c r="C37" s="20" t="s">
        <v>10</v>
      </c>
      <c r="D37" s="21" t="s">
        <v>11</v>
      </c>
      <c r="E37" s="21" t="s">
        <v>12</v>
      </c>
      <c r="F37" s="21" t="s">
        <v>13</v>
      </c>
      <c r="G37" s="21" t="s">
        <v>14</v>
      </c>
      <c r="H37" s="21" t="s">
        <v>15</v>
      </c>
      <c r="I37" s="21" t="s">
        <v>16</v>
      </c>
      <c r="J37" s="21" t="s">
        <v>17</v>
      </c>
      <c r="K37" s="21" t="s">
        <v>18</v>
      </c>
      <c r="L37" s="21" t="s">
        <v>19</v>
      </c>
      <c r="M37" s="17" t="s">
        <v>20</v>
      </c>
    </row>
    <row r="38" spans="1:13" ht="18" customHeight="1" x14ac:dyDescent="0.2">
      <c r="A38" s="91" t="s">
        <v>4</v>
      </c>
      <c r="B38" s="14" t="s">
        <v>39</v>
      </c>
      <c r="C38" s="22">
        <f t="shared" ref="C38:M38" si="0">SUM(C7,C10,C13,C16,C19,C22,C25,C28,C31,C34)</f>
        <v>3738</v>
      </c>
      <c r="D38" s="23">
        <f t="shared" si="0"/>
        <v>3588</v>
      </c>
      <c r="E38" s="23">
        <f t="shared" si="0"/>
        <v>3889</v>
      </c>
      <c r="F38" s="23">
        <f t="shared" si="0"/>
        <v>5251</v>
      </c>
      <c r="G38" s="23">
        <f t="shared" si="0"/>
        <v>3945</v>
      </c>
      <c r="H38" s="24">
        <f t="shared" si="0"/>
        <v>4765</v>
      </c>
      <c r="I38" s="25">
        <f t="shared" si="0"/>
        <v>3990</v>
      </c>
      <c r="J38" s="25">
        <f t="shared" si="0"/>
        <v>2869</v>
      </c>
      <c r="K38" s="25">
        <f t="shared" si="0"/>
        <v>1099</v>
      </c>
      <c r="L38" s="25">
        <f t="shared" si="0"/>
        <v>155</v>
      </c>
      <c r="M38" s="25">
        <f t="shared" si="0"/>
        <v>2</v>
      </c>
    </row>
    <row r="39" spans="1:13" ht="18" customHeight="1" x14ac:dyDescent="0.2">
      <c r="A39" s="91"/>
      <c r="B39" s="14" t="s">
        <v>40</v>
      </c>
      <c r="C39" s="22">
        <f t="shared" ref="C39:M39" si="1">SUM(C8,C11,C14,C17,C20,C23,C26,C29,C32,C35)</f>
        <v>3496</v>
      </c>
      <c r="D39" s="23">
        <f t="shared" si="1"/>
        <v>3442</v>
      </c>
      <c r="E39" s="23">
        <f t="shared" si="1"/>
        <v>4070</v>
      </c>
      <c r="F39" s="23">
        <f t="shared" si="1"/>
        <v>5030</v>
      </c>
      <c r="G39" s="23">
        <f t="shared" si="1"/>
        <v>4055</v>
      </c>
      <c r="H39" s="24">
        <f t="shared" si="1"/>
        <v>4937</v>
      </c>
      <c r="I39" s="25">
        <f t="shared" si="1"/>
        <v>4110</v>
      </c>
      <c r="J39" s="25">
        <f t="shared" si="1"/>
        <v>3443</v>
      </c>
      <c r="K39" s="25">
        <f t="shared" si="1"/>
        <v>2141</v>
      </c>
      <c r="L39" s="25">
        <f t="shared" si="1"/>
        <v>536</v>
      </c>
      <c r="M39" s="25">
        <f t="shared" si="1"/>
        <v>13</v>
      </c>
    </row>
    <row r="40" spans="1:13" ht="18" customHeight="1" x14ac:dyDescent="0.2">
      <c r="A40" s="18"/>
      <c r="B40" s="19"/>
      <c r="C40" s="22"/>
      <c r="D40" s="23"/>
      <c r="E40" s="23"/>
      <c r="F40" s="23"/>
      <c r="G40" s="23"/>
      <c r="H40" s="24"/>
      <c r="I40" s="25"/>
      <c r="J40" s="25"/>
      <c r="K40" s="25"/>
      <c r="L40" s="25"/>
      <c r="M40" s="25"/>
    </row>
    <row r="41" spans="1:13" ht="18" customHeight="1" x14ac:dyDescent="0.2">
      <c r="A41" s="88" t="s">
        <v>1</v>
      </c>
      <c r="B41" s="89"/>
      <c r="C41" s="26">
        <f t="shared" ref="C41:M41" si="2">SUM(C39,C38)</f>
        <v>7234</v>
      </c>
      <c r="D41" s="27">
        <f t="shared" si="2"/>
        <v>7030</v>
      </c>
      <c r="E41" s="27">
        <f t="shared" si="2"/>
        <v>7959</v>
      </c>
      <c r="F41" s="27">
        <f t="shared" si="2"/>
        <v>10281</v>
      </c>
      <c r="G41" s="27">
        <f t="shared" si="2"/>
        <v>8000</v>
      </c>
      <c r="H41" s="28">
        <f t="shared" si="2"/>
        <v>9702</v>
      </c>
      <c r="I41" s="29">
        <f t="shared" si="2"/>
        <v>8100</v>
      </c>
      <c r="J41" s="29">
        <f t="shared" si="2"/>
        <v>6312</v>
      </c>
      <c r="K41" s="29">
        <f t="shared" si="2"/>
        <v>3240</v>
      </c>
      <c r="L41" s="29">
        <f t="shared" si="2"/>
        <v>691</v>
      </c>
      <c r="M41" s="29">
        <f t="shared" si="2"/>
        <v>15</v>
      </c>
    </row>
    <row r="43" spans="1:13" ht="18" customHeight="1" x14ac:dyDescent="0.2">
      <c r="B43" s="7" t="s">
        <v>8</v>
      </c>
      <c r="C43" s="22">
        <f>SUM(C38:M38)</f>
        <v>33291</v>
      </c>
      <c r="D43" s="1" t="s">
        <v>5</v>
      </c>
      <c r="E43" s="7" t="s">
        <v>7</v>
      </c>
      <c r="F43" s="22">
        <f>SUM(C39:M39)</f>
        <v>35273</v>
      </c>
      <c r="G43" s="1" t="s">
        <v>5</v>
      </c>
      <c r="H43" s="7" t="s">
        <v>6</v>
      </c>
      <c r="I43" s="22">
        <f>SUM(C41:M41)</f>
        <v>68564</v>
      </c>
      <c r="J43" s="1" t="s">
        <v>5</v>
      </c>
    </row>
    <row r="44" spans="1:13" ht="18" customHeight="1" x14ac:dyDescent="0.2">
      <c r="G44" s="22"/>
    </row>
  </sheetData>
  <mergeCells count="22">
    <mergeCell ref="L5:L6"/>
    <mergeCell ref="A7:A8"/>
    <mergeCell ref="A10:A11"/>
    <mergeCell ref="K5:K6"/>
    <mergeCell ref="D5:D6"/>
    <mergeCell ref="E5:E6"/>
    <mergeCell ref="A16:A17"/>
    <mergeCell ref="I5:I6"/>
    <mergeCell ref="J5:J6"/>
    <mergeCell ref="A19:A20"/>
    <mergeCell ref="A22:A23"/>
    <mergeCell ref="F5:F6"/>
    <mergeCell ref="H5:H6"/>
    <mergeCell ref="G5:G6"/>
    <mergeCell ref="C5:C6"/>
    <mergeCell ref="A13:A14"/>
    <mergeCell ref="A38:A39"/>
    <mergeCell ref="A41:B41"/>
    <mergeCell ref="A25:A26"/>
    <mergeCell ref="A28:A29"/>
    <mergeCell ref="A31:A32"/>
    <mergeCell ref="A34:A35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horizontalDpi="400" verticalDpi="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syncVertical="1" syncRef="A1" transitionEvaluation="1"/>
  <dimension ref="A1:N43"/>
  <sheetViews>
    <sheetView zoomScaleNormal="100" workbookViewId="0">
      <pane xSplit="1" ySplit="5" topLeftCell="B6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9</v>
      </c>
      <c r="B1" s="3"/>
      <c r="D1" s="5"/>
      <c r="J1" s="5"/>
      <c r="K1" s="5" t="s">
        <v>27</v>
      </c>
    </row>
    <row r="2" spans="1:14" ht="18" customHeight="1" x14ac:dyDescent="0.2">
      <c r="J2" s="7"/>
      <c r="K2" s="5" t="s">
        <v>23</v>
      </c>
    </row>
    <row r="3" spans="1:14" ht="18" customHeight="1" x14ac:dyDescent="0.2">
      <c r="J3" s="7"/>
      <c r="K3" s="5" t="s">
        <v>36</v>
      </c>
    </row>
    <row r="4" spans="1:14" ht="18" customHeight="1" x14ac:dyDescent="0.2">
      <c r="A4" s="8"/>
      <c r="B4" s="9"/>
      <c r="C4" s="86">
        <v>0</v>
      </c>
      <c r="D4" s="86">
        <v>10</v>
      </c>
      <c r="E4" s="86">
        <v>20</v>
      </c>
      <c r="F4" s="86">
        <v>30</v>
      </c>
      <c r="G4" s="86">
        <v>40</v>
      </c>
      <c r="H4" s="86">
        <v>50</v>
      </c>
      <c r="I4" s="86">
        <v>60</v>
      </c>
      <c r="J4" s="86">
        <v>70</v>
      </c>
      <c r="K4" s="86">
        <v>80</v>
      </c>
      <c r="L4" s="86">
        <v>90</v>
      </c>
      <c r="M4" s="10" t="s">
        <v>0</v>
      </c>
    </row>
    <row r="5" spans="1:14" ht="18" customHeight="1" x14ac:dyDescent="0.2">
      <c r="A5" s="11"/>
      <c r="B5" s="12"/>
      <c r="C5" s="92"/>
      <c r="D5" s="92"/>
      <c r="E5" s="92"/>
      <c r="F5" s="92"/>
      <c r="G5" s="92"/>
      <c r="H5" s="92"/>
      <c r="I5" s="92"/>
      <c r="J5" s="92"/>
      <c r="K5" s="92"/>
      <c r="L5" s="92"/>
      <c r="M5" s="13">
        <v>100</v>
      </c>
      <c r="N5" s="6"/>
    </row>
    <row r="6" spans="1:14" ht="18" customHeight="1" x14ac:dyDescent="0.2">
      <c r="A6" s="93">
        <v>0</v>
      </c>
      <c r="B6" s="14" t="s">
        <v>37</v>
      </c>
      <c r="C6" s="1">
        <v>349</v>
      </c>
      <c r="D6" s="15">
        <v>339</v>
      </c>
      <c r="E6" s="15">
        <v>374</v>
      </c>
      <c r="F6" s="15">
        <v>480</v>
      </c>
      <c r="G6" s="15">
        <v>288</v>
      </c>
      <c r="H6" s="16">
        <v>392</v>
      </c>
      <c r="I6" s="17">
        <v>315</v>
      </c>
      <c r="J6" s="17">
        <v>366</v>
      </c>
      <c r="K6" s="17">
        <v>201</v>
      </c>
      <c r="L6" s="17">
        <v>36</v>
      </c>
      <c r="M6" s="17">
        <v>3</v>
      </c>
    </row>
    <row r="7" spans="1:14" ht="18" customHeight="1" x14ac:dyDescent="0.2">
      <c r="A7" s="91"/>
      <c r="B7" s="14" t="s">
        <v>38</v>
      </c>
      <c r="C7" s="1">
        <v>341</v>
      </c>
      <c r="D7" s="15">
        <v>368</v>
      </c>
      <c r="E7" s="15">
        <v>369</v>
      </c>
      <c r="F7" s="15">
        <v>499</v>
      </c>
      <c r="G7" s="15">
        <v>307</v>
      </c>
      <c r="H7" s="16">
        <v>389</v>
      </c>
      <c r="I7" s="17">
        <v>314</v>
      </c>
      <c r="J7" s="17">
        <v>427</v>
      </c>
      <c r="K7" s="17">
        <v>266</v>
      </c>
      <c r="L7" s="17">
        <v>112</v>
      </c>
      <c r="M7" s="17">
        <v>11</v>
      </c>
    </row>
    <row r="8" spans="1:14" ht="18" customHeight="1" x14ac:dyDescent="0.2">
      <c r="A8" s="18"/>
      <c r="B8" s="19"/>
      <c r="D8" s="15"/>
      <c r="E8" s="15"/>
      <c r="F8" s="15"/>
      <c r="G8" s="15"/>
      <c r="H8" s="16"/>
      <c r="I8" s="17"/>
      <c r="J8" s="17"/>
      <c r="K8" s="17"/>
      <c r="L8" s="17"/>
      <c r="M8" s="17"/>
    </row>
    <row r="9" spans="1:14" ht="18" customHeight="1" x14ac:dyDescent="0.2">
      <c r="A9" s="91">
        <v>1</v>
      </c>
      <c r="B9" s="14" t="s">
        <v>37</v>
      </c>
      <c r="C9" s="1">
        <v>361</v>
      </c>
      <c r="D9" s="15">
        <v>354</v>
      </c>
      <c r="E9" s="15">
        <v>341</v>
      </c>
      <c r="F9" s="15">
        <v>543</v>
      </c>
      <c r="G9" s="15">
        <v>443</v>
      </c>
      <c r="H9" s="16">
        <v>417</v>
      </c>
      <c r="I9" s="17">
        <v>340</v>
      </c>
      <c r="J9" s="17">
        <v>278</v>
      </c>
      <c r="K9" s="17">
        <v>164</v>
      </c>
      <c r="L9" s="17">
        <v>32</v>
      </c>
      <c r="M9" s="17"/>
    </row>
    <row r="10" spans="1:14" ht="18" customHeight="1" x14ac:dyDescent="0.2">
      <c r="A10" s="91"/>
      <c r="B10" s="14" t="s">
        <v>38</v>
      </c>
      <c r="C10" s="1">
        <v>340</v>
      </c>
      <c r="D10" s="15">
        <v>332</v>
      </c>
      <c r="E10" s="15">
        <v>396</v>
      </c>
      <c r="F10" s="15">
        <v>523</v>
      </c>
      <c r="G10" s="15">
        <v>438</v>
      </c>
      <c r="H10" s="16">
        <v>469</v>
      </c>
      <c r="I10" s="17">
        <v>343</v>
      </c>
      <c r="J10" s="17">
        <v>386</v>
      </c>
      <c r="K10" s="17">
        <v>287</v>
      </c>
      <c r="L10" s="17">
        <v>88</v>
      </c>
      <c r="M10" s="17"/>
    </row>
    <row r="11" spans="1:14" ht="18" customHeight="1" x14ac:dyDescent="0.2">
      <c r="A11" s="18"/>
      <c r="B11" s="19"/>
      <c r="D11" s="15"/>
      <c r="E11" s="15"/>
      <c r="F11" s="15"/>
      <c r="G11" s="15"/>
      <c r="H11" s="16"/>
      <c r="I11" s="17"/>
      <c r="J11" s="17"/>
      <c r="K11" s="17"/>
      <c r="L11" s="17"/>
      <c r="M11" s="17"/>
    </row>
    <row r="12" spans="1:14" ht="18" customHeight="1" x14ac:dyDescent="0.2">
      <c r="A12" s="91">
        <v>2</v>
      </c>
      <c r="B12" s="14" t="s">
        <v>37</v>
      </c>
      <c r="C12" s="1">
        <v>355</v>
      </c>
      <c r="D12" s="15">
        <v>351</v>
      </c>
      <c r="E12" s="15">
        <v>407</v>
      </c>
      <c r="F12" s="15">
        <v>584</v>
      </c>
      <c r="G12" s="15">
        <v>428</v>
      </c>
      <c r="H12" s="16">
        <v>407</v>
      </c>
      <c r="I12" s="17">
        <v>455</v>
      </c>
      <c r="J12" s="17">
        <v>301</v>
      </c>
      <c r="K12" s="17">
        <v>155</v>
      </c>
      <c r="L12" s="17">
        <v>29</v>
      </c>
      <c r="M12" s="17"/>
    </row>
    <row r="13" spans="1:14" ht="18" customHeight="1" x14ac:dyDescent="0.2">
      <c r="A13" s="91"/>
      <c r="B13" s="14" t="s">
        <v>38</v>
      </c>
      <c r="C13" s="1">
        <v>351</v>
      </c>
      <c r="D13" s="15">
        <v>350</v>
      </c>
      <c r="E13" s="15">
        <v>367</v>
      </c>
      <c r="F13" s="15">
        <v>547</v>
      </c>
      <c r="G13" s="15">
        <v>381</v>
      </c>
      <c r="H13" s="16">
        <v>361</v>
      </c>
      <c r="I13" s="17">
        <v>435</v>
      </c>
      <c r="J13" s="17">
        <v>371</v>
      </c>
      <c r="K13" s="17">
        <v>252</v>
      </c>
      <c r="L13" s="17">
        <v>68</v>
      </c>
      <c r="M13" s="17"/>
    </row>
    <row r="14" spans="1:14" ht="18" customHeight="1" x14ac:dyDescent="0.2">
      <c r="A14" s="18"/>
      <c r="B14" s="19"/>
      <c r="D14" s="15"/>
      <c r="E14" s="15"/>
      <c r="F14" s="15"/>
      <c r="G14" s="15"/>
      <c r="H14" s="16"/>
      <c r="I14" s="17"/>
      <c r="J14" s="17"/>
      <c r="K14" s="17"/>
      <c r="L14" s="17"/>
      <c r="M14" s="17"/>
    </row>
    <row r="15" spans="1:14" ht="18" customHeight="1" x14ac:dyDescent="0.2">
      <c r="A15" s="91">
        <v>3</v>
      </c>
      <c r="B15" s="14" t="s">
        <v>37</v>
      </c>
      <c r="C15" s="1">
        <v>374</v>
      </c>
      <c r="D15" s="15">
        <v>348</v>
      </c>
      <c r="E15" s="15">
        <v>362</v>
      </c>
      <c r="F15" s="15">
        <v>599</v>
      </c>
      <c r="G15" s="15">
        <v>393</v>
      </c>
      <c r="H15" s="16">
        <v>414</v>
      </c>
      <c r="I15" s="17">
        <v>495</v>
      </c>
      <c r="J15" s="17">
        <v>339</v>
      </c>
      <c r="K15" s="17">
        <v>99</v>
      </c>
      <c r="L15" s="17">
        <v>11</v>
      </c>
      <c r="M15" s="17"/>
    </row>
    <row r="16" spans="1:14" ht="18" customHeight="1" x14ac:dyDescent="0.2">
      <c r="A16" s="91"/>
      <c r="B16" s="14" t="s">
        <v>38</v>
      </c>
      <c r="C16" s="1">
        <v>363</v>
      </c>
      <c r="D16" s="15">
        <v>305</v>
      </c>
      <c r="E16" s="15">
        <v>365</v>
      </c>
      <c r="F16" s="15">
        <v>534</v>
      </c>
      <c r="G16" s="15">
        <v>419</v>
      </c>
      <c r="H16" s="16">
        <v>455</v>
      </c>
      <c r="I16" s="17">
        <v>460</v>
      </c>
      <c r="J16" s="17">
        <v>335</v>
      </c>
      <c r="K16" s="17">
        <v>229</v>
      </c>
      <c r="L16" s="17">
        <v>73</v>
      </c>
      <c r="M16" s="17"/>
    </row>
    <row r="17" spans="1:13" ht="18" customHeight="1" x14ac:dyDescent="0.2">
      <c r="A17" s="18"/>
      <c r="B17" s="19"/>
      <c r="D17" s="15"/>
      <c r="E17" s="15"/>
      <c r="F17" s="15"/>
      <c r="G17" s="15"/>
      <c r="H17" s="16"/>
      <c r="I17" s="17"/>
      <c r="J17" s="17"/>
      <c r="K17" s="17"/>
      <c r="L17" s="17"/>
      <c r="M17" s="17"/>
    </row>
    <row r="18" spans="1:13" ht="18" customHeight="1" x14ac:dyDescent="0.2">
      <c r="A18" s="91">
        <v>4</v>
      </c>
      <c r="B18" s="14" t="s">
        <v>37</v>
      </c>
      <c r="C18" s="1">
        <v>377</v>
      </c>
      <c r="D18" s="15">
        <v>357</v>
      </c>
      <c r="E18" s="15">
        <v>361</v>
      </c>
      <c r="F18" s="15">
        <v>563</v>
      </c>
      <c r="G18" s="15">
        <v>402</v>
      </c>
      <c r="H18" s="16">
        <v>445</v>
      </c>
      <c r="I18" s="17">
        <v>470</v>
      </c>
      <c r="J18" s="17">
        <v>280</v>
      </c>
      <c r="K18" s="17">
        <v>83</v>
      </c>
      <c r="L18" s="17">
        <v>14</v>
      </c>
      <c r="M18" s="17"/>
    </row>
    <row r="19" spans="1:13" ht="18" customHeight="1" x14ac:dyDescent="0.2">
      <c r="A19" s="91"/>
      <c r="B19" s="14" t="s">
        <v>38</v>
      </c>
      <c r="C19" s="1">
        <v>378</v>
      </c>
      <c r="D19" s="15">
        <v>341</v>
      </c>
      <c r="E19" s="15">
        <v>398</v>
      </c>
      <c r="F19" s="15">
        <v>540</v>
      </c>
      <c r="G19" s="15">
        <v>410</v>
      </c>
      <c r="H19" s="16">
        <v>443</v>
      </c>
      <c r="I19" s="17">
        <v>454</v>
      </c>
      <c r="J19" s="17">
        <v>335</v>
      </c>
      <c r="K19" s="17">
        <v>215</v>
      </c>
      <c r="L19" s="17">
        <v>50</v>
      </c>
      <c r="M19" s="17"/>
    </row>
    <row r="20" spans="1:13" ht="18" customHeight="1" x14ac:dyDescent="0.2">
      <c r="A20" s="18"/>
      <c r="B20" s="19"/>
      <c r="D20" s="15"/>
      <c r="E20" s="15"/>
      <c r="F20" s="15"/>
      <c r="G20" s="15"/>
      <c r="H20" s="16"/>
      <c r="I20" s="17"/>
      <c r="J20" s="17"/>
      <c r="K20" s="17"/>
      <c r="L20" s="17"/>
      <c r="M20" s="17"/>
    </row>
    <row r="21" spans="1:13" ht="18" customHeight="1" x14ac:dyDescent="0.2">
      <c r="A21" s="91">
        <v>5</v>
      </c>
      <c r="B21" s="14" t="s">
        <v>37</v>
      </c>
      <c r="C21" s="1">
        <v>369</v>
      </c>
      <c r="D21" s="15">
        <v>351</v>
      </c>
      <c r="E21" s="15">
        <v>375</v>
      </c>
      <c r="F21" s="15">
        <v>562</v>
      </c>
      <c r="G21" s="15">
        <v>386</v>
      </c>
      <c r="H21" s="16">
        <v>498</v>
      </c>
      <c r="I21" s="17">
        <v>416</v>
      </c>
      <c r="J21" s="17">
        <v>315</v>
      </c>
      <c r="K21" s="17">
        <v>96</v>
      </c>
      <c r="L21" s="17">
        <v>9</v>
      </c>
      <c r="M21" s="17"/>
    </row>
    <row r="22" spans="1:13" ht="18" customHeight="1" x14ac:dyDescent="0.2">
      <c r="A22" s="91"/>
      <c r="B22" s="14" t="s">
        <v>38</v>
      </c>
      <c r="C22" s="1">
        <v>373</v>
      </c>
      <c r="D22" s="15">
        <v>324</v>
      </c>
      <c r="E22" s="15">
        <v>388</v>
      </c>
      <c r="F22" s="15">
        <v>494</v>
      </c>
      <c r="G22" s="15">
        <v>397</v>
      </c>
      <c r="H22" s="16">
        <v>531</v>
      </c>
      <c r="I22" s="17">
        <v>421</v>
      </c>
      <c r="J22" s="17">
        <v>352</v>
      </c>
      <c r="K22" s="17">
        <v>190</v>
      </c>
      <c r="L22" s="17">
        <v>31</v>
      </c>
      <c r="M22" s="17"/>
    </row>
    <row r="23" spans="1:13" ht="18" customHeight="1" x14ac:dyDescent="0.2">
      <c r="A23" s="18"/>
      <c r="B23" s="19"/>
      <c r="D23" s="15"/>
      <c r="E23" s="15"/>
      <c r="F23" s="15"/>
      <c r="G23" s="15"/>
      <c r="H23" s="16"/>
      <c r="I23" s="17"/>
      <c r="J23" s="17"/>
      <c r="K23" s="17"/>
      <c r="L23" s="17"/>
      <c r="M23" s="17"/>
    </row>
    <row r="24" spans="1:13" ht="18" customHeight="1" x14ac:dyDescent="0.2">
      <c r="A24" s="91">
        <v>6</v>
      </c>
      <c r="B24" s="14" t="s">
        <v>37</v>
      </c>
      <c r="C24" s="1">
        <v>395</v>
      </c>
      <c r="D24" s="15">
        <v>353</v>
      </c>
      <c r="E24" s="15">
        <v>373</v>
      </c>
      <c r="F24" s="15">
        <v>488</v>
      </c>
      <c r="G24" s="15">
        <v>381</v>
      </c>
      <c r="H24" s="16">
        <v>554</v>
      </c>
      <c r="I24" s="17">
        <v>356</v>
      </c>
      <c r="J24" s="17">
        <v>247</v>
      </c>
      <c r="K24" s="17">
        <v>85</v>
      </c>
      <c r="L24" s="17">
        <v>10</v>
      </c>
      <c r="M24" s="17"/>
    </row>
    <row r="25" spans="1:13" ht="18" customHeight="1" x14ac:dyDescent="0.2">
      <c r="A25" s="91"/>
      <c r="B25" s="14" t="s">
        <v>38</v>
      </c>
      <c r="C25" s="1">
        <v>371</v>
      </c>
      <c r="D25" s="15">
        <v>353</v>
      </c>
      <c r="E25" s="15">
        <v>457</v>
      </c>
      <c r="F25" s="15">
        <v>502</v>
      </c>
      <c r="G25" s="15">
        <v>387</v>
      </c>
      <c r="H25" s="16">
        <v>578</v>
      </c>
      <c r="I25" s="17">
        <v>405</v>
      </c>
      <c r="J25" s="17">
        <v>293</v>
      </c>
      <c r="K25" s="17">
        <v>224</v>
      </c>
      <c r="L25" s="17">
        <v>18</v>
      </c>
      <c r="M25" s="17"/>
    </row>
    <row r="26" spans="1:13" ht="18" customHeight="1" x14ac:dyDescent="0.2">
      <c r="A26" s="18"/>
      <c r="B26" s="19"/>
      <c r="D26" s="15"/>
      <c r="E26" s="15"/>
      <c r="F26" s="15"/>
      <c r="G26" s="15"/>
      <c r="H26" s="16"/>
      <c r="I26" s="17"/>
      <c r="J26" s="17"/>
      <c r="K26" s="17"/>
      <c r="L26" s="17"/>
      <c r="M26" s="17"/>
    </row>
    <row r="27" spans="1:13" ht="18" customHeight="1" x14ac:dyDescent="0.2">
      <c r="A27" s="91">
        <v>7</v>
      </c>
      <c r="B27" s="14" t="s">
        <v>37</v>
      </c>
      <c r="C27" s="1">
        <v>401</v>
      </c>
      <c r="D27" s="15">
        <v>406</v>
      </c>
      <c r="E27" s="15">
        <v>435</v>
      </c>
      <c r="F27" s="15">
        <v>481</v>
      </c>
      <c r="G27" s="15">
        <v>419</v>
      </c>
      <c r="H27" s="16">
        <v>627</v>
      </c>
      <c r="I27" s="17">
        <v>324</v>
      </c>
      <c r="J27" s="17">
        <v>259</v>
      </c>
      <c r="K27" s="17">
        <v>46</v>
      </c>
      <c r="L27" s="17">
        <v>4</v>
      </c>
      <c r="M27" s="17"/>
    </row>
    <row r="28" spans="1:13" ht="18" customHeight="1" x14ac:dyDescent="0.2">
      <c r="A28" s="91"/>
      <c r="B28" s="14" t="s">
        <v>38</v>
      </c>
      <c r="C28" s="1">
        <v>352</v>
      </c>
      <c r="D28" s="15">
        <v>369</v>
      </c>
      <c r="E28" s="15">
        <v>439</v>
      </c>
      <c r="F28" s="15">
        <v>442</v>
      </c>
      <c r="G28" s="15">
        <v>416</v>
      </c>
      <c r="H28" s="16">
        <v>662</v>
      </c>
      <c r="I28" s="17">
        <v>346</v>
      </c>
      <c r="J28" s="17">
        <v>324</v>
      </c>
      <c r="K28" s="17">
        <v>139</v>
      </c>
      <c r="L28" s="17">
        <v>27</v>
      </c>
      <c r="M28" s="17"/>
    </row>
    <row r="29" spans="1:13" ht="18" customHeight="1" x14ac:dyDescent="0.2">
      <c r="A29" s="18"/>
      <c r="B29" s="19"/>
      <c r="D29" s="15"/>
      <c r="E29" s="15"/>
      <c r="F29" s="15"/>
      <c r="G29" s="15"/>
      <c r="H29" s="16"/>
      <c r="I29" s="17"/>
      <c r="J29" s="17"/>
      <c r="K29" s="17"/>
      <c r="L29" s="17"/>
      <c r="M29" s="17"/>
    </row>
    <row r="30" spans="1:13" ht="18" customHeight="1" x14ac:dyDescent="0.2">
      <c r="A30" s="91">
        <v>8</v>
      </c>
      <c r="B30" s="14" t="s">
        <v>37</v>
      </c>
      <c r="C30" s="1">
        <v>391</v>
      </c>
      <c r="D30" s="15">
        <v>402</v>
      </c>
      <c r="E30" s="15">
        <v>457</v>
      </c>
      <c r="F30" s="15">
        <v>490</v>
      </c>
      <c r="G30" s="15">
        <v>357</v>
      </c>
      <c r="H30" s="16">
        <v>636</v>
      </c>
      <c r="I30" s="17">
        <v>315</v>
      </c>
      <c r="J30" s="17">
        <v>219</v>
      </c>
      <c r="K30" s="17">
        <v>41</v>
      </c>
      <c r="L30" s="17">
        <v>4</v>
      </c>
      <c r="M30" s="17"/>
    </row>
    <row r="31" spans="1:13" ht="18" customHeight="1" x14ac:dyDescent="0.2">
      <c r="A31" s="91"/>
      <c r="B31" s="14" t="s">
        <v>38</v>
      </c>
      <c r="C31" s="1">
        <v>298</v>
      </c>
      <c r="D31" s="15">
        <v>335</v>
      </c>
      <c r="E31" s="15">
        <v>443</v>
      </c>
      <c r="F31" s="15">
        <v>450</v>
      </c>
      <c r="G31" s="15">
        <v>401</v>
      </c>
      <c r="H31" s="16">
        <v>682</v>
      </c>
      <c r="I31" s="17">
        <v>382</v>
      </c>
      <c r="J31" s="17">
        <v>319</v>
      </c>
      <c r="K31" s="17">
        <v>121</v>
      </c>
      <c r="L31" s="17">
        <v>21</v>
      </c>
      <c r="M31" s="17"/>
    </row>
    <row r="32" spans="1:13" ht="18" customHeight="1" x14ac:dyDescent="0.2">
      <c r="A32" s="18"/>
      <c r="B32" s="19"/>
      <c r="D32" s="15"/>
      <c r="E32" s="15"/>
      <c r="F32" s="15"/>
      <c r="G32" s="15"/>
      <c r="H32" s="16"/>
      <c r="I32" s="17"/>
      <c r="J32" s="17"/>
      <c r="K32" s="17"/>
      <c r="L32" s="17"/>
      <c r="M32" s="17"/>
    </row>
    <row r="33" spans="1:13" ht="18" customHeight="1" x14ac:dyDescent="0.2">
      <c r="A33" s="91">
        <v>9</v>
      </c>
      <c r="B33" s="14" t="s">
        <v>37</v>
      </c>
      <c r="C33" s="1">
        <v>343</v>
      </c>
      <c r="D33" s="15">
        <v>398</v>
      </c>
      <c r="E33" s="15">
        <v>474</v>
      </c>
      <c r="F33" s="15">
        <v>460</v>
      </c>
      <c r="G33" s="15">
        <v>375</v>
      </c>
      <c r="H33" s="16">
        <v>538</v>
      </c>
      <c r="I33" s="17">
        <v>344</v>
      </c>
      <c r="J33" s="17">
        <v>231</v>
      </c>
      <c r="K33" s="17">
        <v>47</v>
      </c>
      <c r="L33" s="17">
        <v>1</v>
      </c>
      <c r="M33" s="17"/>
    </row>
    <row r="34" spans="1:13" ht="18" customHeight="1" x14ac:dyDescent="0.2">
      <c r="A34" s="91"/>
      <c r="B34" s="14" t="s">
        <v>38</v>
      </c>
      <c r="C34" s="1">
        <v>347</v>
      </c>
      <c r="D34" s="15">
        <v>416</v>
      </c>
      <c r="E34" s="15">
        <v>489</v>
      </c>
      <c r="F34" s="15">
        <v>488</v>
      </c>
      <c r="G34" s="15">
        <v>356</v>
      </c>
      <c r="H34" s="16">
        <v>556</v>
      </c>
      <c r="I34" s="17">
        <v>350</v>
      </c>
      <c r="J34" s="17">
        <v>314</v>
      </c>
      <c r="K34" s="17">
        <v>122</v>
      </c>
      <c r="L34" s="17">
        <v>9</v>
      </c>
      <c r="M34" s="17"/>
    </row>
    <row r="35" spans="1:13" ht="30" customHeight="1" x14ac:dyDescent="0.2">
      <c r="A35" s="18"/>
      <c r="B35" s="14"/>
      <c r="D35" s="15"/>
      <c r="E35" s="15"/>
      <c r="F35" s="15"/>
      <c r="G35" s="15"/>
      <c r="H35" s="16"/>
      <c r="I35" s="17"/>
      <c r="J35" s="17"/>
      <c r="K35" s="17"/>
      <c r="L35" s="17"/>
      <c r="M35" s="17"/>
    </row>
    <row r="36" spans="1:13" ht="18" customHeight="1" x14ac:dyDescent="0.2">
      <c r="A36" s="18"/>
      <c r="B36" s="19"/>
      <c r="C36" s="20" t="s">
        <v>10</v>
      </c>
      <c r="D36" s="21" t="s">
        <v>11</v>
      </c>
      <c r="E36" s="21" t="s">
        <v>12</v>
      </c>
      <c r="F36" s="21" t="s">
        <v>13</v>
      </c>
      <c r="G36" s="21" t="s">
        <v>14</v>
      </c>
      <c r="H36" s="21" t="s">
        <v>15</v>
      </c>
      <c r="I36" s="21" t="s">
        <v>16</v>
      </c>
      <c r="J36" s="21" t="s">
        <v>17</v>
      </c>
      <c r="K36" s="21" t="s">
        <v>18</v>
      </c>
      <c r="L36" s="21" t="s">
        <v>19</v>
      </c>
      <c r="M36" s="17" t="s">
        <v>20</v>
      </c>
    </row>
    <row r="37" spans="1:13" ht="18" customHeight="1" x14ac:dyDescent="0.2">
      <c r="A37" s="91" t="s">
        <v>4</v>
      </c>
      <c r="B37" s="14" t="s">
        <v>39</v>
      </c>
      <c r="C37" s="22">
        <f t="shared" ref="C37:M37" si="0">SUM(C6,C9,C12,C15,C18,C21,C24,C27,C30,C33)</f>
        <v>3715</v>
      </c>
      <c r="D37" s="23">
        <f t="shared" si="0"/>
        <v>3659</v>
      </c>
      <c r="E37" s="23">
        <f t="shared" si="0"/>
        <v>3959</v>
      </c>
      <c r="F37" s="23">
        <f t="shared" si="0"/>
        <v>5250</v>
      </c>
      <c r="G37" s="23">
        <f t="shared" si="0"/>
        <v>3872</v>
      </c>
      <c r="H37" s="24">
        <f t="shared" si="0"/>
        <v>4928</v>
      </c>
      <c r="I37" s="25">
        <f t="shared" si="0"/>
        <v>3830</v>
      </c>
      <c r="J37" s="25">
        <f t="shared" si="0"/>
        <v>2835</v>
      </c>
      <c r="K37" s="25">
        <f t="shared" si="0"/>
        <v>1017</v>
      </c>
      <c r="L37" s="25">
        <f t="shared" si="0"/>
        <v>150</v>
      </c>
      <c r="M37" s="25">
        <f t="shared" si="0"/>
        <v>3</v>
      </c>
    </row>
    <row r="38" spans="1:13" ht="18" customHeight="1" x14ac:dyDescent="0.2">
      <c r="A38" s="91"/>
      <c r="B38" s="14" t="s">
        <v>40</v>
      </c>
      <c r="C38" s="22">
        <f t="shared" ref="C38:M38" si="1">SUM(C7,C10,C13,C16,C19,C22,C25,C28,C31,C34)</f>
        <v>3514</v>
      </c>
      <c r="D38" s="23">
        <f t="shared" si="1"/>
        <v>3493</v>
      </c>
      <c r="E38" s="23">
        <f t="shared" si="1"/>
        <v>4111</v>
      </c>
      <c r="F38" s="23">
        <f t="shared" si="1"/>
        <v>5019</v>
      </c>
      <c r="G38" s="23">
        <f t="shared" si="1"/>
        <v>3912</v>
      </c>
      <c r="H38" s="24">
        <f t="shared" si="1"/>
        <v>5126</v>
      </c>
      <c r="I38" s="25">
        <f t="shared" si="1"/>
        <v>3910</v>
      </c>
      <c r="J38" s="25">
        <f t="shared" si="1"/>
        <v>3456</v>
      </c>
      <c r="K38" s="25">
        <f t="shared" si="1"/>
        <v>2045</v>
      </c>
      <c r="L38" s="25">
        <f t="shared" si="1"/>
        <v>497</v>
      </c>
      <c r="M38" s="25">
        <f t="shared" si="1"/>
        <v>11</v>
      </c>
    </row>
    <row r="39" spans="1:13" ht="18" customHeight="1" x14ac:dyDescent="0.2">
      <c r="A39" s="18"/>
      <c r="B39" s="19"/>
      <c r="C39" s="22"/>
      <c r="D39" s="23"/>
      <c r="E39" s="23"/>
      <c r="F39" s="23"/>
      <c r="G39" s="23"/>
      <c r="H39" s="24"/>
      <c r="I39" s="25"/>
      <c r="J39" s="25"/>
      <c r="K39" s="25"/>
      <c r="L39" s="25"/>
      <c r="M39" s="25"/>
    </row>
    <row r="40" spans="1:13" ht="18" customHeight="1" x14ac:dyDescent="0.2">
      <c r="A40" s="88" t="s">
        <v>1</v>
      </c>
      <c r="B40" s="89"/>
      <c r="C40" s="26">
        <f t="shared" ref="C40:M40" si="2">SUM(C38,C37)</f>
        <v>7229</v>
      </c>
      <c r="D40" s="27">
        <f t="shared" si="2"/>
        <v>7152</v>
      </c>
      <c r="E40" s="27">
        <f t="shared" si="2"/>
        <v>8070</v>
      </c>
      <c r="F40" s="27">
        <f t="shared" si="2"/>
        <v>10269</v>
      </c>
      <c r="G40" s="27">
        <f t="shared" si="2"/>
        <v>7784</v>
      </c>
      <c r="H40" s="28">
        <f t="shared" si="2"/>
        <v>10054</v>
      </c>
      <c r="I40" s="29">
        <f t="shared" si="2"/>
        <v>7740</v>
      </c>
      <c r="J40" s="29">
        <f t="shared" si="2"/>
        <v>6291</v>
      </c>
      <c r="K40" s="29">
        <f t="shared" si="2"/>
        <v>3062</v>
      </c>
      <c r="L40" s="29">
        <f t="shared" si="2"/>
        <v>647</v>
      </c>
      <c r="M40" s="29">
        <f t="shared" si="2"/>
        <v>14</v>
      </c>
    </row>
    <row r="42" spans="1:13" ht="18" customHeight="1" x14ac:dyDescent="0.2">
      <c r="B42" s="7" t="s">
        <v>8</v>
      </c>
      <c r="C42" s="22">
        <f>SUM(C37:M37)</f>
        <v>33218</v>
      </c>
      <c r="D42" s="1" t="s">
        <v>5</v>
      </c>
      <c r="E42" s="7" t="s">
        <v>7</v>
      </c>
      <c r="F42" s="22">
        <f>SUM(C38:M38)</f>
        <v>35094</v>
      </c>
      <c r="G42" s="1" t="s">
        <v>5</v>
      </c>
      <c r="H42" s="7" t="s">
        <v>6</v>
      </c>
      <c r="I42" s="22">
        <f>SUM(C40:M40)</f>
        <v>68312</v>
      </c>
      <c r="J42" s="1" t="s">
        <v>5</v>
      </c>
    </row>
    <row r="43" spans="1:13" ht="18" customHeight="1" x14ac:dyDescent="0.2">
      <c r="G43" s="22"/>
    </row>
  </sheetData>
  <mergeCells count="22">
    <mergeCell ref="A18:A19"/>
    <mergeCell ref="A21:A22"/>
    <mergeCell ref="A37:A38"/>
    <mergeCell ref="A40:B40"/>
    <mergeCell ref="A24:A25"/>
    <mergeCell ref="A27:A28"/>
    <mergeCell ref="A30:A31"/>
    <mergeCell ref="A33:A34"/>
    <mergeCell ref="A12:A13"/>
    <mergeCell ref="A15:A16"/>
    <mergeCell ref="L4:L5"/>
    <mergeCell ref="A6:A7"/>
    <mergeCell ref="A9:A10"/>
    <mergeCell ref="K4:K5"/>
    <mergeCell ref="D4:D5"/>
    <mergeCell ref="E4:E5"/>
    <mergeCell ref="F4:F5"/>
    <mergeCell ref="H4:H5"/>
    <mergeCell ref="I4:I5"/>
    <mergeCell ref="J4:J5"/>
    <mergeCell ref="G4:G5"/>
    <mergeCell ref="C4:C5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DDAA6-3F34-4C60-9C9B-5C150C818B1F}">
  <dimension ref="A1:N61"/>
  <sheetViews>
    <sheetView view="pageBreakPreview" zoomScale="120" zoomScaleNormal="100" zoomScaleSheetLayoutView="120" workbookViewId="0">
      <selection activeCell="F18" sqref="F18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86</v>
      </c>
    </row>
    <row r="2" spans="1:14" s="4" customFormat="1" ht="18" customHeight="1" x14ac:dyDescent="0.2">
      <c r="A2" s="2"/>
      <c r="B2" s="5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C4" s="4"/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241</v>
      </c>
      <c r="D7" s="71">
        <v>348</v>
      </c>
      <c r="E7" s="71">
        <v>369</v>
      </c>
      <c r="F7" s="71">
        <v>369</v>
      </c>
      <c r="G7" s="71">
        <v>421</v>
      </c>
      <c r="H7" s="72">
        <v>581</v>
      </c>
      <c r="I7" s="66">
        <v>380</v>
      </c>
      <c r="J7" s="66">
        <v>392</v>
      </c>
      <c r="K7" s="66">
        <v>347</v>
      </c>
      <c r="L7" s="66">
        <v>89</v>
      </c>
      <c r="M7" s="66">
        <v>1</v>
      </c>
    </row>
    <row r="8" spans="1:14" ht="25.5" customHeight="1" x14ac:dyDescent="0.2">
      <c r="A8" s="85"/>
      <c r="B8" s="65" t="s">
        <v>25</v>
      </c>
      <c r="C8" s="73">
        <v>239</v>
      </c>
      <c r="D8" s="74">
        <v>332</v>
      </c>
      <c r="E8" s="74">
        <v>358</v>
      </c>
      <c r="F8" s="74">
        <v>308</v>
      </c>
      <c r="G8" s="74">
        <v>426</v>
      </c>
      <c r="H8" s="75">
        <v>550</v>
      </c>
      <c r="I8" s="67">
        <v>388</v>
      </c>
      <c r="J8" s="67">
        <v>411</v>
      </c>
      <c r="K8" s="67">
        <v>363</v>
      </c>
      <c r="L8" s="67">
        <v>173</v>
      </c>
      <c r="M8" s="67">
        <v>24</v>
      </c>
    </row>
    <row r="9" spans="1:14" ht="25.5" customHeight="1" x14ac:dyDescent="0.2">
      <c r="A9" s="84">
        <v>1</v>
      </c>
      <c r="B9" s="64" t="s">
        <v>24</v>
      </c>
      <c r="C9" s="70">
        <v>291</v>
      </c>
      <c r="D9" s="71">
        <v>342</v>
      </c>
      <c r="E9" s="71">
        <v>343</v>
      </c>
      <c r="F9" s="71">
        <v>353</v>
      </c>
      <c r="G9" s="71">
        <v>441</v>
      </c>
      <c r="H9" s="72">
        <v>523</v>
      </c>
      <c r="I9" s="66">
        <v>378</v>
      </c>
      <c r="J9" s="66">
        <v>409</v>
      </c>
      <c r="K9" s="66">
        <v>301</v>
      </c>
      <c r="L9" s="66">
        <v>73</v>
      </c>
      <c r="M9" s="66">
        <v>1</v>
      </c>
    </row>
    <row r="10" spans="1:14" ht="25.5" customHeight="1" x14ac:dyDescent="0.2">
      <c r="A10" s="85"/>
      <c r="B10" s="65" t="s">
        <v>25</v>
      </c>
      <c r="C10" s="73">
        <v>266</v>
      </c>
      <c r="D10" s="74">
        <v>352</v>
      </c>
      <c r="E10" s="74">
        <v>394</v>
      </c>
      <c r="F10" s="74">
        <v>297</v>
      </c>
      <c r="G10" s="74">
        <v>423</v>
      </c>
      <c r="H10" s="75">
        <v>540</v>
      </c>
      <c r="I10" s="67">
        <v>404</v>
      </c>
      <c r="J10" s="67">
        <v>478</v>
      </c>
      <c r="K10" s="67">
        <v>408</v>
      </c>
      <c r="L10" s="67">
        <v>162</v>
      </c>
      <c r="M10" s="67">
        <v>14</v>
      </c>
    </row>
    <row r="11" spans="1:14" ht="25.5" customHeight="1" x14ac:dyDescent="0.2">
      <c r="A11" s="84">
        <v>2</v>
      </c>
      <c r="B11" s="64" t="s">
        <v>24</v>
      </c>
      <c r="C11" s="70">
        <v>245</v>
      </c>
      <c r="D11" s="71">
        <v>367</v>
      </c>
      <c r="E11" s="71">
        <v>357</v>
      </c>
      <c r="F11" s="71">
        <v>333</v>
      </c>
      <c r="G11" s="71">
        <v>434</v>
      </c>
      <c r="H11" s="72">
        <v>541</v>
      </c>
      <c r="I11" s="66">
        <v>375</v>
      </c>
      <c r="J11" s="66">
        <v>471</v>
      </c>
      <c r="K11" s="66">
        <v>230</v>
      </c>
      <c r="L11" s="66">
        <v>67</v>
      </c>
      <c r="M11" s="66">
        <v>1</v>
      </c>
    </row>
    <row r="12" spans="1:14" ht="25.5" customHeight="1" x14ac:dyDescent="0.2">
      <c r="A12" s="85"/>
      <c r="B12" s="65" t="s">
        <v>25</v>
      </c>
      <c r="C12" s="73">
        <v>249</v>
      </c>
      <c r="D12" s="74">
        <v>367</v>
      </c>
      <c r="E12" s="74">
        <v>322</v>
      </c>
      <c r="F12" s="74">
        <v>326</v>
      </c>
      <c r="G12" s="74">
        <v>426</v>
      </c>
      <c r="H12" s="75">
        <v>471</v>
      </c>
      <c r="I12" s="67">
        <v>388</v>
      </c>
      <c r="J12" s="67">
        <v>530</v>
      </c>
      <c r="K12" s="67">
        <v>311</v>
      </c>
      <c r="L12" s="67">
        <v>157</v>
      </c>
      <c r="M12" s="67">
        <v>8</v>
      </c>
    </row>
    <row r="13" spans="1:14" ht="25.5" customHeight="1" x14ac:dyDescent="0.2">
      <c r="A13" s="84">
        <v>3</v>
      </c>
      <c r="B13" s="64" t="s">
        <v>24</v>
      </c>
      <c r="C13" s="70">
        <v>308</v>
      </c>
      <c r="D13" s="71">
        <v>369</v>
      </c>
      <c r="E13" s="71">
        <v>364</v>
      </c>
      <c r="F13" s="71">
        <v>367</v>
      </c>
      <c r="G13" s="71">
        <v>440</v>
      </c>
      <c r="H13" s="72">
        <v>481</v>
      </c>
      <c r="I13" s="66">
        <v>365</v>
      </c>
      <c r="J13" s="66">
        <v>500</v>
      </c>
      <c r="K13" s="66">
        <v>202</v>
      </c>
      <c r="L13" s="66">
        <v>43</v>
      </c>
      <c r="M13" s="66">
        <v>0</v>
      </c>
    </row>
    <row r="14" spans="1:14" ht="25.5" customHeight="1" x14ac:dyDescent="0.2">
      <c r="A14" s="85"/>
      <c r="B14" s="65" t="s">
        <v>25</v>
      </c>
      <c r="C14" s="73">
        <v>263</v>
      </c>
      <c r="D14" s="74">
        <v>325</v>
      </c>
      <c r="E14" s="74">
        <v>354</v>
      </c>
      <c r="F14" s="74">
        <v>341</v>
      </c>
      <c r="G14" s="74">
        <v>458</v>
      </c>
      <c r="H14" s="75">
        <v>473</v>
      </c>
      <c r="I14" s="67">
        <v>387</v>
      </c>
      <c r="J14" s="67">
        <v>614</v>
      </c>
      <c r="K14" s="67">
        <v>314</v>
      </c>
      <c r="L14" s="67">
        <v>132</v>
      </c>
      <c r="M14" s="67">
        <v>8</v>
      </c>
    </row>
    <row r="15" spans="1:14" ht="25.5" customHeight="1" x14ac:dyDescent="0.2">
      <c r="A15" s="84">
        <v>4</v>
      </c>
      <c r="B15" s="64" t="s">
        <v>24</v>
      </c>
      <c r="C15" s="70">
        <v>279</v>
      </c>
      <c r="D15" s="71">
        <v>370</v>
      </c>
      <c r="E15" s="71">
        <v>356</v>
      </c>
      <c r="F15" s="71">
        <v>356</v>
      </c>
      <c r="G15" s="71">
        <v>502</v>
      </c>
      <c r="H15" s="72">
        <v>468</v>
      </c>
      <c r="I15" s="66">
        <v>383</v>
      </c>
      <c r="J15" s="66">
        <v>562</v>
      </c>
      <c r="K15" s="66">
        <v>163</v>
      </c>
      <c r="L15" s="66">
        <v>35</v>
      </c>
      <c r="M15" s="66">
        <v>1</v>
      </c>
    </row>
    <row r="16" spans="1:14" ht="25.5" customHeight="1" x14ac:dyDescent="0.2">
      <c r="A16" s="85"/>
      <c r="B16" s="65" t="s">
        <v>25</v>
      </c>
      <c r="C16" s="73">
        <v>315</v>
      </c>
      <c r="D16" s="74">
        <v>360</v>
      </c>
      <c r="E16" s="74">
        <v>298</v>
      </c>
      <c r="F16" s="74">
        <v>384</v>
      </c>
      <c r="G16" s="74">
        <v>443</v>
      </c>
      <c r="H16" s="75">
        <v>472</v>
      </c>
      <c r="I16" s="67">
        <v>420</v>
      </c>
      <c r="J16" s="67">
        <v>621</v>
      </c>
      <c r="K16" s="67">
        <v>248</v>
      </c>
      <c r="L16" s="67">
        <v>94</v>
      </c>
      <c r="M16" s="67">
        <v>0</v>
      </c>
    </row>
    <row r="17" spans="1:13" ht="25.5" customHeight="1" x14ac:dyDescent="0.2">
      <c r="A17" s="84">
        <v>5</v>
      </c>
      <c r="B17" s="64" t="s">
        <v>24</v>
      </c>
      <c r="C17" s="70">
        <v>297</v>
      </c>
      <c r="D17" s="71">
        <v>344</v>
      </c>
      <c r="E17" s="71">
        <v>313</v>
      </c>
      <c r="F17" s="71">
        <v>395</v>
      </c>
      <c r="G17" s="71">
        <v>502</v>
      </c>
      <c r="H17" s="72">
        <v>499</v>
      </c>
      <c r="I17" s="66">
        <v>338</v>
      </c>
      <c r="J17" s="66">
        <v>444</v>
      </c>
      <c r="K17" s="66">
        <v>190</v>
      </c>
      <c r="L17" s="66">
        <v>32</v>
      </c>
      <c r="M17" s="66">
        <v>1</v>
      </c>
    </row>
    <row r="18" spans="1:13" ht="25.5" customHeight="1" x14ac:dyDescent="0.2">
      <c r="A18" s="85"/>
      <c r="B18" s="65" t="s">
        <v>25</v>
      </c>
      <c r="C18" s="73">
        <v>282</v>
      </c>
      <c r="D18" s="74">
        <v>377</v>
      </c>
      <c r="E18" s="74">
        <v>298</v>
      </c>
      <c r="F18" s="74">
        <v>342</v>
      </c>
      <c r="G18" s="74">
        <v>480</v>
      </c>
      <c r="H18" s="75">
        <v>460</v>
      </c>
      <c r="I18" s="67">
        <v>373</v>
      </c>
      <c r="J18" s="67">
        <v>595</v>
      </c>
      <c r="K18" s="67">
        <v>297</v>
      </c>
      <c r="L18" s="67">
        <v>79</v>
      </c>
      <c r="M18" s="67">
        <v>1</v>
      </c>
    </row>
    <row r="19" spans="1:13" ht="25.5" customHeight="1" x14ac:dyDescent="0.2">
      <c r="A19" s="84">
        <v>6</v>
      </c>
      <c r="B19" s="64" t="s">
        <v>24</v>
      </c>
      <c r="C19" s="70">
        <v>323</v>
      </c>
      <c r="D19" s="71">
        <v>367</v>
      </c>
      <c r="E19" s="71">
        <v>336</v>
      </c>
      <c r="F19" s="71">
        <v>405</v>
      </c>
      <c r="G19" s="71">
        <v>484</v>
      </c>
      <c r="H19" s="72">
        <v>370</v>
      </c>
      <c r="I19" s="66">
        <v>360</v>
      </c>
      <c r="J19" s="66">
        <v>347</v>
      </c>
      <c r="K19" s="66">
        <v>157</v>
      </c>
      <c r="L19" s="66">
        <v>16</v>
      </c>
      <c r="M19" s="66">
        <v>0</v>
      </c>
    </row>
    <row r="20" spans="1:13" ht="25.5" customHeight="1" x14ac:dyDescent="0.2">
      <c r="A20" s="85"/>
      <c r="B20" s="65" t="s">
        <v>25</v>
      </c>
      <c r="C20" s="73">
        <v>296</v>
      </c>
      <c r="D20" s="74">
        <v>343</v>
      </c>
      <c r="E20" s="74">
        <v>318</v>
      </c>
      <c r="F20" s="74">
        <v>388</v>
      </c>
      <c r="G20" s="74">
        <v>486</v>
      </c>
      <c r="H20" s="75">
        <v>364</v>
      </c>
      <c r="I20" s="67">
        <v>379</v>
      </c>
      <c r="J20" s="67">
        <v>404</v>
      </c>
      <c r="K20" s="67">
        <v>247</v>
      </c>
      <c r="L20" s="67">
        <v>69</v>
      </c>
      <c r="M20" s="67">
        <v>0</v>
      </c>
    </row>
    <row r="21" spans="1:13" ht="25.5" customHeight="1" x14ac:dyDescent="0.2">
      <c r="A21" s="84">
        <v>7</v>
      </c>
      <c r="B21" s="64" t="s">
        <v>24</v>
      </c>
      <c r="C21" s="70">
        <v>323</v>
      </c>
      <c r="D21" s="71">
        <v>381</v>
      </c>
      <c r="E21" s="71">
        <v>349</v>
      </c>
      <c r="F21" s="71">
        <v>371</v>
      </c>
      <c r="G21" s="71">
        <v>552</v>
      </c>
      <c r="H21" s="72">
        <v>367</v>
      </c>
      <c r="I21" s="66">
        <v>377</v>
      </c>
      <c r="J21" s="66">
        <v>257</v>
      </c>
      <c r="K21" s="66">
        <v>143</v>
      </c>
      <c r="L21" s="66">
        <v>15</v>
      </c>
      <c r="M21" s="66">
        <v>0</v>
      </c>
    </row>
    <row r="22" spans="1:13" ht="25.5" customHeight="1" x14ac:dyDescent="0.2">
      <c r="A22" s="85"/>
      <c r="B22" s="65" t="s">
        <v>25</v>
      </c>
      <c r="C22" s="73">
        <v>285</v>
      </c>
      <c r="D22" s="74">
        <v>343</v>
      </c>
      <c r="E22" s="74">
        <v>321</v>
      </c>
      <c r="F22" s="74">
        <v>378</v>
      </c>
      <c r="G22" s="74">
        <v>517</v>
      </c>
      <c r="H22" s="75">
        <v>402</v>
      </c>
      <c r="I22" s="67">
        <v>410</v>
      </c>
      <c r="J22" s="67">
        <v>264</v>
      </c>
      <c r="K22" s="67">
        <v>292</v>
      </c>
      <c r="L22" s="67">
        <v>50</v>
      </c>
      <c r="M22" s="67">
        <v>0</v>
      </c>
    </row>
    <row r="23" spans="1:13" ht="25.5" customHeight="1" x14ac:dyDescent="0.2">
      <c r="A23" s="84">
        <v>8</v>
      </c>
      <c r="B23" s="64" t="s">
        <v>24</v>
      </c>
      <c r="C23" s="70">
        <v>322</v>
      </c>
      <c r="D23" s="71">
        <v>359</v>
      </c>
      <c r="E23" s="71">
        <v>341</v>
      </c>
      <c r="F23" s="71">
        <v>444</v>
      </c>
      <c r="G23" s="71">
        <v>580</v>
      </c>
      <c r="H23" s="72">
        <v>423</v>
      </c>
      <c r="I23" s="66">
        <v>386</v>
      </c>
      <c r="J23" s="66">
        <v>297</v>
      </c>
      <c r="K23" s="66">
        <v>125</v>
      </c>
      <c r="L23" s="66">
        <v>4</v>
      </c>
      <c r="M23" s="66">
        <v>0</v>
      </c>
    </row>
    <row r="24" spans="1:13" ht="25.5" customHeight="1" x14ac:dyDescent="0.2">
      <c r="A24" s="85"/>
      <c r="B24" s="65" t="s">
        <v>25</v>
      </c>
      <c r="C24" s="73">
        <v>315</v>
      </c>
      <c r="D24" s="74">
        <v>367</v>
      </c>
      <c r="E24" s="74">
        <v>331</v>
      </c>
      <c r="F24" s="74">
        <v>421</v>
      </c>
      <c r="G24" s="74">
        <v>556</v>
      </c>
      <c r="H24" s="75">
        <v>389</v>
      </c>
      <c r="I24" s="67">
        <v>431</v>
      </c>
      <c r="J24" s="67">
        <v>365</v>
      </c>
      <c r="K24" s="67">
        <v>234</v>
      </c>
      <c r="L24" s="67">
        <v>31</v>
      </c>
      <c r="M24" s="67">
        <v>0</v>
      </c>
    </row>
    <row r="25" spans="1:13" ht="25.5" customHeight="1" x14ac:dyDescent="0.2">
      <c r="A25" s="84">
        <v>9</v>
      </c>
      <c r="B25" s="64" t="s">
        <v>24</v>
      </c>
      <c r="C25" s="70">
        <v>332</v>
      </c>
      <c r="D25" s="71">
        <v>345</v>
      </c>
      <c r="E25" s="71">
        <v>334</v>
      </c>
      <c r="F25" s="71">
        <v>439</v>
      </c>
      <c r="G25" s="71">
        <v>590</v>
      </c>
      <c r="H25" s="72">
        <v>398</v>
      </c>
      <c r="I25" s="66">
        <v>360</v>
      </c>
      <c r="J25" s="66">
        <v>355</v>
      </c>
      <c r="K25" s="66">
        <v>107</v>
      </c>
      <c r="L25" s="66">
        <v>2</v>
      </c>
      <c r="M25" s="66">
        <v>1</v>
      </c>
    </row>
    <row r="26" spans="1:13" ht="25.5" customHeight="1" x14ac:dyDescent="0.2">
      <c r="A26" s="85"/>
      <c r="B26" s="65" t="s">
        <v>25</v>
      </c>
      <c r="C26" s="73">
        <v>293</v>
      </c>
      <c r="D26" s="74">
        <v>358</v>
      </c>
      <c r="E26" s="74">
        <v>315</v>
      </c>
      <c r="F26" s="74">
        <v>422</v>
      </c>
      <c r="G26" s="74">
        <v>529</v>
      </c>
      <c r="H26" s="75">
        <v>432</v>
      </c>
      <c r="I26" s="67">
        <v>388</v>
      </c>
      <c r="J26" s="67">
        <v>381</v>
      </c>
      <c r="K26" s="67">
        <v>210</v>
      </c>
      <c r="L26" s="67">
        <v>22</v>
      </c>
      <c r="M26" s="67">
        <v>0</v>
      </c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>C7+C9+C11+C13+C15+C17+C19+C21+C23+C25</f>
        <v>2961</v>
      </c>
      <c r="D29" s="68">
        <f t="shared" ref="D29:M30" si="0">D7+D9+D11+D13+D15+D17+D19+D21+D23+D25</f>
        <v>3592</v>
      </c>
      <c r="E29" s="68">
        <f t="shared" si="0"/>
        <v>3462</v>
      </c>
      <c r="F29" s="68">
        <f t="shared" si="0"/>
        <v>3832</v>
      </c>
      <c r="G29" s="68">
        <f t="shared" si="0"/>
        <v>4946</v>
      </c>
      <c r="H29" s="68">
        <f t="shared" si="0"/>
        <v>4651</v>
      </c>
      <c r="I29" s="68">
        <f t="shared" si="0"/>
        <v>3702</v>
      </c>
      <c r="J29" s="68">
        <f t="shared" si="0"/>
        <v>4034</v>
      </c>
      <c r="K29" s="68">
        <f t="shared" si="0"/>
        <v>1965</v>
      </c>
      <c r="L29" s="68">
        <f t="shared" si="0"/>
        <v>376</v>
      </c>
      <c r="M29" s="68">
        <f t="shared" si="0"/>
        <v>6</v>
      </c>
    </row>
    <row r="30" spans="1:13" ht="25.5" customHeight="1" x14ac:dyDescent="0.2">
      <c r="A30" s="85"/>
      <c r="B30" s="65" t="s">
        <v>25</v>
      </c>
      <c r="C30" s="69">
        <f>C8+C10+C12+C14+C16+C18+C20+C22+C24+C26</f>
        <v>2803</v>
      </c>
      <c r="D30" s="69">
        <f t="shared" si="0"/>
        <v>3524</v>
      </c>
      <c r="E30" s="69">
        <f t="shared" si="0"/>
        <v>3309</v>
      </c>
      <c r="F30" s="69">
        <f t="shared" si="0"/>
        <v>3607</v>
      </c>
      <c r="G30" s="69">
        <f t="shared" si="0"/>
        <v>4744</v>
      </c>
      <c r="H30" s="69">
        <f t="shared" si="0"/>
        <v>4553</v>
      </c>
      <c r="I30" s="69">
        <f t="shared" si="0"/>
        <v>3968</v>
      </c>
      <c r="J30" s="69">
        <f t="shared" si="0"/>
        <v>4663</v>
      </c>
      <c r="K30" s="69">
        <f t="shared" si="0"/>
        <v>2924</v>
      </c>
      <c r="L30" s="69">
        <f t="shared" si="0"/>
        <v>969</v>
      </c>
      <c r="M30" s="69">
        <f t="shared" si="0"/>
        <v>55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>SUM(C30,C29)</f>
        <v>5764</v>
      </c>
      <c r="D32" s="27">
        <f t="shared" ref="D32:M32" si="1">SUM(D30,D29)</f>
        <v>7116</v>
      </c>
      <c r="E32" s="27">
        <f t="shared" si="1"/>
        <v>6771</v>
      </c>
      <c r="F32" s="27">
        <f t="shared" si="1"/>
        <v>7439</v>
      </c>
      <c r="G32" s="27">
        <f t="shared" si="1"/>
        <v>9690</v>
      </c>
      <c r="H32" s="28">
        <f t="shared" si="1"/>
        <v>9204</v>
      </c>
      <c r="I32" s="29">
        <f t="shared" si="1"/>
        <v>7670</v>
      </c>
      <c r="J32" s="29">
        <f t="shared" si="1"/>
        <v>8697</v>
      </c>
      <c r="K32" s="29">
        <f t="shared" si="1"/>
        <v>4889</v>
      </c>
      <c r="L32" s="29">
        <f t="shared" si="1"/>
        <v>1345</v>
      </c>
      <c r="M32" s="29">
        <f t="shared" si="1"/>
        <v>61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33527</v>
      </c>
      <c r="D34" s="4" t="s">
        <v>5</v>
      </c>
      <c r="E34" s="5" t="s">
        <v>7</v>
      </c>
      <c r="F34" s="77">
        <f>SUM(C30:M30)</f>
        <v>35119</v>
      </c>
      <c r="G34" s="4" t="s">
        <v>5</v>
      </c>
      <c r="H34" s="5" t="s">
        <v>6</v>
      </c>
      <c r="I34" s="77">
        <f>SUM(C32:M32)</f>
        <v>68646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86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22.5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22.5" customHeight="1" x14ac:dyDescent="0.2">
      <c r="A40" s="88" t="s">
        <v>53</v>
      </c>
      <c r="B40" s="89"/>
      <c r="C40" s="59">
        <v>1364</v>
      </c>
      <c r="D40" s="59">
        <v>1332</v>
      </c>
      <c r="E40" s="60">
        <f t="shared" ref="E40:E58" si="2">C40+D40</f>
        <v>2696</v>
      </c>
    </row>
    <row r="41" spans="1:14" ht="22.5" customHeight="1" x14ac:dyDescent="0.2">
      <c r="A41" s="88" t="s">
        <v>54</v>
      </c>
      <c r="B41" s="89"/>
      <c r="C41" s="59">
        <v>1597</v>
      </c>
      <c r="D41" s="59">
        <v>1471</v>
      </c>
      <c r="E41" s="60">
        <f t="shared" si="2"/>
        <v>3068</v>
      </c>
    </row>
    <row r="42" spans="1:14" ht="22.5" customHeight="1" x14ac:dyDescent="0.2">
      <c r="A42" s="88" t="s">
        <v>55</v>
      </c>
      <c r="B42" s="89"/>
      <c r="C42" s="59">
        <v>1796</v>
      </c>
      <c r="D42" s="59">
        <v>1736</v>
      </c>
      <c r="E42" s="60">
        <f t="shared" si="2"/>
        <v>3532</v>
      </c>
    </row>
    <row r="43" spans="1:14" ht="22.5" customHeight="1" x14ac:dyDescent="0.2">
      <c r="A43" s="88" t="s">
        <v>56</v>
      </c>
      <c r="B43" s="89"/>
      <c r="C43" s="59">
        <v>1796</v>
      </c>
      <c r="D43" s="59">
        <v>1788</v>
      </c>
      <c r="E43" s="60">
        <f t="shared" si="2"/>
        <v>3584</v>
      </c>
    </row>
    <row r="44" spans="1:14" ht="22.5" customHeight="1" x14ac:dyDescent="0.2">
      <c r="A44" s="88" t="s">
        <v>57</v>
      </c>
      <c r="B44" s="89"/>
      <c r="C44" s="59">
        <v>1789</v>
      </c>
      <c r="D44" s="59">
        <v>1726</v>
      </c>
      <c r="E44" s="60">
        <f t="shared" si="2"/>
        <v>3515</v>
      </c>
    </row>
    <row r="45" spans="1:14" ht="22.5" customHeight="1" x14ac:dyDescent="0.2">
      <c r="A45" s="88" t="s">
        <v>58</v>
      </c>
      <c r="B45" s="89"/>
      <c r="C45" s="59">
        <v>1673</v>
      </c>
      <c r="D45" s="59">
        <v>1583</v>
      </c>
      <c r="E45" s="60">
        <f t="shared" si="2"/>
        <v>3256</v>
      </c>
    </row>
    <row r="46" spans="1:14" ht="22.5" customHeight="1" x14ac:dyDescent="0.2">
      <c r="A46" s="88" t="s">
        <v>59</v>
      </c>
      <c r="B46" s="89"/>
      <c r="C46" s="59">
        <v>1778</v>
      </c>
      <c r="D46" s="59">
        <v>1656</v>
      </c>
      <c r="E46" s="60">
        <f t="shared" si="2"/>
        <v>3434</v>
      </c>
    </row>
    <row r="47" spans="1:14" ht="22.5" customHeight="1" x14ac:dyDescent="0.2">
      <c r="A47" s="88" t="s">
        <v>60</v>
      </c>
      <c r="B47" s="89"/>
      <c r="C47" s="59">
        <v>2054</v>
      </c>
      <c r="D47" s="59">
        <v>1951</v>
      </c>
      <c r="E47" s="60">
        <f t="shared" si="2"/>
        <v>4005</v>
      </c>
    </row>
    <row r="48" spans="1:14" ht="22.5" customHeight="1" x14ac:dyDescent="0.2">
      <c r="A48" s="88" t="s">
        <v>61</v>
      </c>
      <c r="B48" s="89"/>
      <c r="C48" s="59">
        <v>2238</v>
      </c>
      <c r="D48" s="59">
        <v>2176</v>
      </c>
      <c r="E48" s="60">
        <f t="shared" si="2"/>
        <v>4414</v>
      </c>
    </row>
    <row r="49" spans="1:5" ht="22.5" customHeight="1" x14ac:dyDescent="0.2">
      <c r="A49" s="88" t="s">
        <v>62</v>
      </c>
      <c r="B49" s="89"/>
      <c r="C49" s="59">
        <v>2708</v>
      </c>
      <c r="D49" s="59">
        <v>2568</v>
      </c>
      <c r="E49" s="60">
        <f t="shared" si="2"/>
        <v>5276</v>
      </c>
    </row>
    <row r="50" spans="1:5" ht="22.5" customHeight="1" x14ac:dyDescent="0.2">
      <c r="A50" s="88" t="s">
        <v>63</v>
      </c>
      <c r="B50" s="89"/>
      <c r="C50" s="59">
        <v>2594</v>
      </c>
      <c r="D50" s="59">
        <v>2506</v>
      </c>
      <c r="E50" s="60">
        <f t="shared" si="2"/>
        <v>5100</v>
      </c>
    </row>
    <row r="51" spans="1:5" ht="22.5" customHeight="1" x14ac:dyDescent="0.2">
      <c r="A51" s="88" t="s">
        <v>64</v>
      </c>
      <c r="B51" s="89"/>
      <c r="C51" s="59">
        <v>2057</v>
      </c>
      <c r="D51" s="59">
        <v>2047</v>
      </c>
      <c r="E51" s="60">
        <f t="shared" si="2"/>
        <v>4104</v>
      </c>
    </row>
    <row r="52" spans="1:5" ht="22.5" customHeight="1" x14ac:dyDescent="0.2">
      <c r="A52" s="88" t="s">
        <v>65</v>
      </c>
      <c r="B52" s="89"/>
      <c r="C52" s="59">
        <v>1881</v>
      </c>
      <c r="D52" s="59">
        <v>1987</v>
      </c>
      <c r="E52" s="60">
        <f t="shared" si="2"/>
        <v>3868</v>
      </c>
    </row>
    <row r="53" spans="1:5" ht="22.5" customHeight="1" x14ac:dyDescent="0.2">
      <c r="A53" s="88" t="s">
        <v>66</v>
      </c>
      <c r="B53" s="89"/>
      <c r="C53" s="59">
        <v>1821</v>
      </c>
      <c r="D53" s="59">
        <v>1981</v>
      </c>
      <c r="E53" s="60">
        <f t="shared" si="2"/>
        <v>3802</v>
      </c>
    </row>
    <row r="54" spans="1:5" ht="22.5" customHeight="1" x14ac:dyDescent="0.2">
      <c r="A54" s="88" t="s">
        <v>67</v>
      </c>
      <c r="B54" s="89"/>
      <c r="C54" s="59">
        <v>2334</v>
      </c>
      <c r="D54" s="59">
        <v>2654</v>
      </c>
      <c r="E54" s="60">
        <f t="shared" si="2"/>
        <v>4988</v>
      </c>
    </row>
    <row r="55" spans="1:5" ht="22.5" customHeight="1" x14ac:dyDescent="0.2">
      <c r="A55" s="88" t="s">
        <v>68</v>
      </c>
      <c r="B55" s="89"/>
      <c r="C55" s="59">
        <v>1700</v>
      </c>
      <c r="D55" s="59">
        <v>2009</v>
      </c>
      <c r="E55" s="60">
        <f t="shared" si="2"/>
        <v>3709</v>
      </c>
    </row>
    <row r="56" spans="1:5" ht="22.5" customHeight="1" x14ac:dyDescent="0.2">
      <c r="A56" s="88" t="s">
        <v>69</v>
      </c>
      <c r="B56" s="89"/>
      <c r="C56" s="59">
        <v>1243</v>
      </c>
      <c r="D56" s="59">
        <v>1644</v>
      </c>
      <c r="E56" s="60">
        <f t="shared" si="2"/>
        <v>2887</v>
      </c>
    </row>
    <row r="57" spans="1:5" ht="22.5" customHeight="1" x14ac:dyDescent="0.2">
      <c r="A57" s="88" t="s">
        <v>70</v>
      </c>
      <c r="B57" s="89"/>
      <c r="C57" s="59">
        <v>1104</v>
      </c>
      <c r="D57" s="59">
        <v>2304</v>
      </c>
      <c r="E57" s="60">
        <f t="shared" si="2"/>
        <v>3408</v>
      </c>
    </row>
    <row r="58" spans="1:5" ht="22.5" customHeight="1" x14ac:dyDescent="0.2">
      <c r="A58" s="88" t="s">
        <v>52</v>
      </c>
      <c r="B58" s="89"/>
      <c r="C58" s="61">
        <f>SUM(C40:C57)</f>
        <v>33527</v>
      </c>
      <c r="D58" s="61">
        <f>SUM(D40:D57)</f>
        <v>35119</v>
      </c>
      <c r="E58" s="60">
        <f t="shared" si="2"/>
        <v>68646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A58:B58"/>
    <mergeCell ref="A52:B52"/>
    <mergeCell ref="A53:B53"/>
    <mergeCell ref="A54:B54"/>
    <mergeCell ref="A55:B55"/>
    <mergeCell ref="A56:B56"/>
    <mergeCell ref="A57:B57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11:A12"/>
    <mergeCell ref="A13:A14"/>
    <mergeCell ref="A15:A16"/>
    <mergeCell ref="A17:A18"/>
    <mergeCell ref="A19:A20"/>
    <mergeCell ref="A21:A22"/>
    <mergeCell ref="A23:A24"/>
    <mergeCell ref="A25:A26"/>
    <mergeCell ref="A29:A30"/>
    <mergeCell ref="A32:B32"/>
    <mergeCell ref="A34:B34"/>
    <mergeCell ref="I5:I6"/>
    <mergeCell ref="J5:J6"/>
    <mergeCell ref="K5:K6"/>
    <mergeCell ref="L5:L6"/>
    <mergeCell ref="A7:A8"/>
    <mergeCell ref="G5:G6"/>
    <mergeCell ref="H5:H6"/>
    <mergeCell ref="A9:A10"/>
    <mergeCell ref="C5:C6"/>
    <mergeCell ref="D5:D6"/>
    <mergeCell ref="E5:E6"/>
    <mergeCell ref="F5:F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syncVertical="1" syncRef="A1" transitionEvaluation="1"/>
  <dimension ref="A1:N43"/>
  <sheetViews>
    <sheetView zoomScaleNormal="100" workbookViewId="0">
      <pane xSplit="1" ySplit="5" topLeftCell="B31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9</v>
      </c>
      <c r="B1" s="3"/>
      <c r="D1" s="5"/>
      <c r="J1" s="5"/>
      <c r="K1" s="5" t="s">
        <v>26</v>
      </c>
    </row>
    <row r="2" spans="1:14" ht="18" customHeight="1" x14ac:dyDescent="0.2">
      <c r="J2" s="7"/>
      <c r="K2" s="5" t="s">
        <v>23</v>
      </c>
    </row>
    <row r="3" spans="1:14" ht="18" customHeight="1" x14ac:dyDescent="0.2">
      <c r="J3" s="7"/>
      <c r="K3" s="5" t="s">
        <v>36</v>
      </c>
    </row>
    <row r="4" spans="1:14" ht="18" customHeight="1" x14ac:dyDescent="0.2">
      <c r="A4" s="8"/>
      <c r="B4" s="9"/>
      <c r="C4" s="86">
        <v>0</v>
      </c>
      <c r="D4" s="86">
        <v>10</v>
      </c>
      <c r="E4" s="86">
        <v>20</v>
      </c>
      <c r="F4" s="86">
        <v>30</v>
      </c>
      <c r="G4" s="86">
        <v>40</v>
      </c>
      <c r="H4" s="86">
        <v>50</v>
      </c>
      <c r="I4" s="86">
        <v>60</v>
      </c>
      <c r="J4" s="86">
        <v>70</v>
      </c>
      <c r="K4" s="86">
        <v>80</v>
      </c>
      <c r="L4" s="86">
        <v>90</v>
      </c>
      <c r="M4" s="10" t="s">
        <v>0</v>
      </c>
    </row>
    <row r="5" spans="1:14" ht="18" customHeight="1" x14ac:dyDescent="0.2">
      <c r="A5" s="11"/>
      <c r="B5" s="12"/>
      <c r="C5" s="92"/>
      <c r="D5" s="92"/>
      <c r="E5" s="92"/>
      <c r="F5" s="92"/>
      <c r="G5" s="92"/>
      <c r="H5" s="92"/>
      <c r="I5" s="92"/>
      <c r="J5" s="92"/>
      <c r="K5" s="92"/>
      <c r="L5" s="92"/>
      <c r="M5" s="13">
        <v>100</v>
      </c>
      <c r="N5" s="6"/>
    </row>
    <row r="6" spans="1:14" ht="18" customHeight="1" x14ac:dyDescent="0.2">
      <c r="A6" s="93">
        <v>0</v>
      </c>
      <c r="B6" s="14" t="s">
        <v>37</v>
      </c>
      <c r="C6" s="1">
        <v>345</v>
      </c>
      <c r="D6" s="15">
        <v>355</v>
      </c>
      <c r="E6" s="15">
        <v>364</v>
      </c>
      <c r="F6" s="15">
        <v>535</v>
      </c>
      <c r="G6" s="15">
        <v>445</v>
      </c>
      <c r="H6" s="16">
        <v>421</v>
      </c>
      <c r="I6" s="17">
        <v>341</v>
      </c>
      <c r="J6" s="17">
        <v>284</v>
      </c>
      <c r="K6" s="17">
        <v>175</v>
      </c>
      <c r="L6" s="17">
        <v>36</v>
      </c>
      <c r="M6" s="17">
        <v>1</v>
      </c>
    </row>
    <row r="7" spans="1:14" ht="18" customHeight="1" x14ac:dyDescent="0.2">
      <c r="A7" s="91"/>
      <c r="B7" s="14" t="s">
        <v>38</v>
      </c>
      <c r="C7" s="1">
        <v>326</v>
      </c>
      <c r="D7" s="15">
        <v>334</v>
      </c>
      <c r="E7" s="15">
        <v>388</v>
      </c>
      <c r="F7" s="15">
        <v>527</v>
      </c>
      <c r="G7" s="15">
        <v>436</v>
      </c>
      <c r="H7" s="16">
        <v>471</v>
      </c>
      <c r="I7" s="17">
        <v>349</v>
      </c>
      <c r="J7" s="17">
        <v>390</v>
      </c>
      <c r="K7" s="17">
        <v>300</v>
      </c>
      <c r="L7" s="17">
        <v>96</v>
      </c>
      <c r="M7" s="17">
        <v>9</v>
      </c>
    </row>
    <row r="8" spans="1:14" ht="18" customHeight="1" x14ac:dyDescent="0.2">
      <c r="A8" s="18"/>
      <c r="B8" s="19"/>
      <c r="D8" s="15"/>
      <c r="E8" s="15"/>
      <c r="F8" s="15"/>
      <c r="G8" s="15"/>
      <c r="H8" s="16"/>
      <c r="I8" s="17"/>
      <c r="J8" s="17"/>
      <c r="K8" s="17"/>
      <c r="L8" s="17"/>
      <c r="M8" s="17"/>
    </row>
    <row r="9" spans="1:14" ht="18" customHeight="1" x14ac:dyDescent="0.2">
      <c r="A9" s="91">
        <v>1</v>
      </c>
      <c r="B9" s="14" t="s">
        <v>37</v>
      </c>
      <c r="C9" s="1">
        <v>346</v>
      </c>
      <c r="D9" s="15">
        <v>350</v>
      </c>
      <c r="E9" s="15">
        <v>417</v>
      </c>
      <c r="F9" s="15">
        <v>571</v>
      </c>
      <c r="G9" s="15">
        <v>428</v>
      </c>
      <c r="H9" s="16">
        <v>412</v>
      </c>
      <c r="I9" s="17">
        <v>462</v>
      </c>
      <c r="J9" s="17">
        <v>305</v>
      </c>
      <c r="K9" s="17">
        <v>171</v>
      </c>
      <c r="L9" s="17">
        <v>38</v>
      </c>
      <c r="M9" s="17"/>
    </row>
    <row r="10" spans="1:14" ht="18" customHeight="1" x14ac:dyDescent="0.2">
      <c r="A10" s="91"/>
      <c r="B10" s="14" t="s">
        <v>38</v>
      </c>
      <c r="C10" s="1">
        <v>351</v>
      </c>
      <c r="D10" s="15">
        <v>348</v>
      </c>
      <c r="E10" s="15">
        <v>362</v>
      </c>
      <c r="F10" s="15">
        <v>562</v>
      </c>
      <c r="G10" s="15">
        <v>384</v>
      </c>
      <c r="H10" s="16">
        <v>362</v>
      </c>
      <c r="I10" s="17">
        <v>438</v>
      </c>
      <c r="J10" s="17">
        <v>372</v>
      </c>
      <c r="K10" s="17">
        <v>263</v>
      </c>
      <c r="L10" s="17">
        <v>81</v>
      </c>
      <c r="M10" s="17"/>
    </row>
    <row r="11" spans="1:14" ht="18" customHeight="1" x14ac:dyDescent="0.2">
      <c r="A11" s="18"/>
      <c r="B11" s="19"/>
      <c r="D11" s="15"/>
      <c r="E11" s="15"/>
      <c r="F11" s="15"/>
      <c r="G11" s="15"/>
      <c r="H11" s="16"/>
      <c r="I11" s="17"/>
      <c r="J11" s="17"/>
      <c r="K11" s="17"/>
      <c r="L11" s="17"/>
      <c r="M11" s="17"/>
    </row>
    <row r="12" spans="1:14" ht="18" customHeight="1" x14ac:dyDescent="0.2">
      <c r="A12" s="91">
        <v>2</v>
      </c>
      <c r="B12" s="14" t="s">
        <v>37</v>
      </c>
      <c r="C12" s="1">
        <v>370</v>
      </c>
      <c r="D12" s="15">
        <v>342</v>
      </c>
      <c r="E12" s="15">
        <v>366</v>
      </c>
      <c r="F12" s="15">
        <v>585</v>
      </c>
      <c r="G12" s="15">
        <v>390</v>
      </c>
      <c r="H12" s="16">
        <v>418</v>
      </c>
      <c r="I12" s="17">
        <v>500</v>
      </c>
      <c r="J12" s="17">
        <v>346</v>
      </c>
      <c r="K12" s="17">
        <v>119</v>
      </c>
      <c r="L12" s="17">
        <v>16</v>
      </c>
      <c r="M12" s="17"/>
    </row>
    <row r="13" spans="1:14" ht="18" customHeight="1" x14ac:dyDescent="0.2">
      <c r="A13" s="91"/>
      <c r="B13" s="14" t="s">
        <v>38</v>
      </c>
      <c r="C13" s="1">
        <v>357</v>
      </c>
      <c r="D13" s="15">
        <v>305</v>
      </c>
      <c r="E13" s="15">
        <v>371</v>
      </c>
      <c r="F13" s="15">
        <v>526</v>
      </c>
      <c r="G13" s="15">
        <v>420</v>
      </c>
      <c r="H13" s="16">
        <v>455</v>
      </c>
      <c r="I13" s="17">
        <v>462</v>
      </c>
      <c r="J13" s="17">
        <v>340</v>
      </c>
      <c r="K13" s="17">
        <v>236</v>
      </c>
      <c r="L13" s="17">
        <v>85</v>
      </c>
      <c r="M13" s="17"/>
    </row>
    <row r="14" spans="1:14" ht="18" customHeight="1" x14ac:dyDescent="0.2">
      <c r="A14" s="18"/>
      <c r="B14" s="19"/>
      <c r="D14" s="15"/>
      <c r="E14" s="15"/>
      <c r="F14" s="15"/>
      <c r="G14" s="15"/>
      <c r="H14" s="16"/>
      <c r="I14" s="17"/>
      <c r="J14" s="17"/>
      <c r="K14" s="17"/>
      <c r="L14" s="17"/>
      <c r="M14" s="17"/>
    </row>
    <row r="15" spans="1:14" ht="18" customHeight="1" x14ac:dyDescent="0.2">
      <c r="A15" s="91">
        <v>3</v>
      </c>
      <c r="B15" s="14" t="s">
        <v>37</v>
      </c>
      <c r="C15" s="1">
        <v>374</v>
      </c>
      <c r="D15" s="15">
        <v>358</v>
      </c>
      <c r="E15" s="15">
        <v>360</v>
      </c>
      <c r="F15" s="15">
        <v>552</v>
      </c>
      <c r="G15" s="15">
        <v>405</v>
      </c>
      <c r="H15" s="16">
        <v>444</v>
      </c>
      <c r="I15" s="17">
        <v>475</v>
      </c>
      <c r="J15" s="17">
        <v>289</v>
      </c>
      <c r="K15" s="17">
        <v>96</v>
      </c>
      <c r="L15" s="17">
        <v>18</v>
      </c>
      <c r="M15" s="17"/>
    </row>
    <row r="16" spans="1:14" ht="18" customHeight="1" x14ac:dyDescent="0.2">
      <c r="A16" s="91"/>
      <c r="B16" s="14" t="s">
        <v>38</v>
      </c>
      <c r="C16" s="1">
        <v>375</v>
      </c>
      <c r="D16" s="15">
        <v>341</v>
      </c>
      <c r="E16" s="15">
        <v>384</v>
      </c>
      <c r="F16" s="15">
        <v>549</v>
      </c>
      <c r="G16" s="15">
        <v>412</v>
      </c>
      <c r="H16" s="16">
        <v>442</v>
      </c>
      <c r="I16" s="17">
        <v>455</v>
      </c>
      <c r="J16" s="17">
        <v>344</v>
      </c>
      <c r="K16" s="17">
        <v>226</v>
      </c>
      <c r="L16" s="17">
        <v>56</v>
      </c>
      <c r="M16" s="17"/>
    </row>
    <row r="17" spans="1:13" ht="18" customHeight="1" x14ac:dyDescent="0.2">
      <c r="A17" s="18"/>
      <c r="B17" s="19"/>
      <c r="D17" s="15"/>
      <c r="E17" s="15"/>
      <c r="F17" s="15"/>
      <c r="G17" s="15"/>
      <c r="H17" s="16"/>
      <c r="I17" s="17"/>
      <c r="J17" s="17"/>
      <c r="K17" s="17"/>
      <c r="L17" s="17"/>
      <c r="M17" s="17"/>
    </row>
    <row r="18" spans="1:13" ht="18" customHeight="1" x14ac:dyDescent="0.2">
      <c r="A18" s="91">
        <v>4</v>
      </c>
      <c r="B18" s="14" t="s">
        <v>37</v>
      </c>
      <c r="C18" s="1">
        <v>369</v>
      </c>
      <c r="D18" s="15">
        <v>342</v>
      </c>
      <c r="E18" s="15">
        <v>357</v>
      </c>
      <c r="F18" s="15">
        <v>554</v>
      </c>
      <c r="G18" s="15">
        <v>385</v>
      </c>
      <c r="H18" s="16">
        <v>500</v>
      </c>
      <c r="I18" s="17">
        <v>415</v>
      </c>
      <c r="J18" s="17">
        <v>328</v>
      </c>
      <c r="K18" s="17">
        <v>106</v>
      </c>
      <c r="L18" s="17">
        <v>12</v>
      </c>
      <c r="M18" s="17"/>
    </row>
    <row r="19" spans="1:13" ht="18" customHeight="1" x14ac:dyDescent="0.2">
      <c r="A19" s="91"/>
      <c r="B19" s="14" t="s">
        <v>38</v>
      </c>
      <c r="C19" s="1">
        <v>371</v>
      </c>
      <c r="D19" s="15">
        <v>325</v>
      </c>
      <c r="E19" s="15">
        <v>405</v>
      </c>
      <c r="F19" s="15">
        <v>491</v>
      </c>
      <c r="G19" s="15">
        <v>391</v>
      </c>
      <c r="H19" s="16">
        <v>531</v>
      </c>
      <c r="I19" s="17">
        <v>422</v>
      </c>
      <c r="J19" s="17">
        <v>360</v>
      </c>
      <c r="K19" s="17">
        <v>197</v>
      </c>
      <c r="L19" s="17">
        <v>38</v>
      </c>
      <c r="M19" s="17"/>
    </row>
    <row r="20" spans="1:13" ht="18" customHeight="1" x14ac:dyDescent="0.2">
      <c r="A20" s="18"/>
      <c r="B20" s="19"/>
      <c r="D20" s="15"/>
      <c r="E20" s="15"/>
      <c r="F20" s="15"/>
      <c r="G20" s="15"/>
      <c r="H20" s="16"/>
      <c r="I20" s="17"/>
      <c r="J20" s="17"/>
      <c r="K20" s="17"/>
      <c r="L20" s="17"/>
      <c r="M20" s="17"/>
    </row>
    <row r="21" spans="1:13" ht="18" customHeight="1" x14ac:dyDescent="0.2">
      <c r="A21" s="91">
        <v>5</v>
      </c>
      <c r="B21" s="14" t="s">
        <v>37</v>
      </c>
      <c r="C21" s="1">
        <v>390</v>
      </c>
      <c r="D21" s="15">
        <v>343</v>
      </c>
      <c r="E21" s="15">
        <v>367</v>
      </c>
      <c r="F21" s="15">
        <v>493</v>
      </c>
      <c r="G21" s="15">
        <v>383</v>
      </c>
      <c r="H21" s="16">
        <v>557</v>
      </c>
      <c r="I21" s="17">
        <v>361</v>
      </c>
      <c r="J21" s="17">
        <v>258</v>
      </c>
      <c r="K21" s="17">
        <v>95</v>
      </c>
      <c r="L21" s="17">
        <v>13</v>
      </c>
      <c r="M21" s="17"/>
    </row>
    <row r="22" spans="1:13" ht="18" customHeight="1" x14ac:dyDescent="0.2">
      <c r="A22" s="91"/>
      <c r="B22" s="14" t="s">
        <v>38</v>
      </c>
      <c r="C22" s="1">
        <v>378</v>
      </c>
      <c r="D22" s="15">
        <v>341</v>
      </c>
      <c r="E22" s="15">
        <v>453</v>
      </c>
      <c r="F22" s="15">
        <v>492</v>
      </c>
      <c r="G22" s="15">
        <v>389</v>
      </c>
      <c r="H22" s="16">
        <v>579</v>
      </c>
      <c r="I22" s="17">
        <v>405</v>
      </c>
      <c r="J22" s="17">
        <v>294</v>
      </c>
      <c r="K22" s="17">
        <v>241</v>
      </c>
      <c r="L22" s="17">
        <v>25</v>
      </c>
      <c r="M22" s="17"/>
    </row>
    <row r="23" spans="1:13" ht="18" customHeight="1" x14ac:dyDescent="0.2">
      <c r="A23" s="18"/>
      <c r="B23" s="19"/>
      <c r="D23" s="15"/>
      <c r="E23" s="15"/>
      <c r="F23" s="15"/>
      <c r="G23" s="15"/>
      <c r="H23" s="16"/>
      <c r="I23" s="17"/>
      <c r="J23" s="17"/>
      <c r="K23" s="17"/>
      <c r="L23" s="17"/>
      <c r="M23" s="17"/>
    </row>
    <row r="24" spans="1:13" ht="18" customHeight="1" x14ac:dyDescent="0.2">
      <c r="A24" s="91">
        <v>6</v>
      </c>
      <c r="B24" s="14" t="s">
        <v>37</v>
      </c>
      <c r="C24" s="1">
        <v>395</v>
      </c>
      <c r="D24" s="15">
        <v>403</v>
      </c>
      <c r="E24" s="15">
        <v>426</v>
      </c>
      <c r="F24" s="15">
        <v>466</v>
      </c>
      <c r="G24" s="15">
        <v>426</v>
      </c>
      <c r="H24" s="16">
        <v>629</v>
      </c>
      <c r="I24" s="17">
        <v>333</v>
      </c>
      <c r="J24" s="17">
        <v>268</v>
      </c>
      <c r="K24" s="17">
        <v>56</v>
      </c>
      <c r="L24" s="17">
        <v>4</v>
      </c>
      <c r="M24" s="17"/>
    </row>
    <row r="25" spans="1:13" ht="18" customHeight="1" x14ac:dyDescent="0.2">
      <c r="A25" s="91"/>
      <c r="B25" s="14" t="s">
        <v>38</v>
      </c>
      <c r="C25" s="1">
        <v>354</v>
      </c>
      <c r="D25" s="15">
        <v>370</v>
      </c>
      <c r="E25" s="15">
        <v>422</v>
      </c>
      <c r="F25" s="15">
        <v>439</v>
      </c>
      <c r="G25" s="15">
        <v>415</v>
      </c>
      <c r="H25" s="16">
        <v>665</v>
      </c>
      <c r="I25" s="17">
        <v>346</v>
      </c>
      <c r="J25" s="17">
        <v>327</v>
      </c>
      <c r="K25" s="17">
        <v>146</v>
      </c>
      <c r="L25" s="17">
        <v>37</v>
      </c>
      <c r="M25" s="17"/>
    </row>
    <row r="26" spans="1:13" ht="18" customHeight="1" x14ac:dyDescent="0.2">
      <c r="A26" s="18"/>
      <c r="B26" s="19"/>
      <c r="D26" s="15"/>
      <c r="E26" s="15"/>
      <c r="F26" s="15"/>
      <c r="G26" s="15"/>
      <c r="H26" s="16"/>
      <c r="I26" s="17"/>
      <c r="J26" s="17"/>
      <c r="K26" s="17"/>
      <c r="L26" s="17"/>
      <c r="M26" s="17"/>
    </row>
    <row r="27" spans="1:13" ht="18" customHeight="1" x14ac:dyDescent="0.2">
      <c r="A27" s="91">
        <v>7</v>
      </c>
      <c r="B27" s="14" t="s">
        <v>37</v>
      </c>
      <c r="C27" s="1">
        <v>385</v>
      </c>
      <c r="D27" s="15">
        <v>413</v>
      </c>
      <c r="E27" s="15">
        <v>440</v>
      </c>
      <c r="F27" s="15">
        <v>482</v>
      </c>
      <c r="G27" s="15">
        <v>357</v>
      </c>
      <c r="H27" s="16">
        <v>639</v>
      </c>
      <c r="I27" s="17">
        <v>319</v>
      </c>
      <c r="J27" s="17">
        <v>230</v>
      </c>
      <c r="K27" s="17">
        <v>46</v>
      </c>
      <c r="L27" s="17">
        <v>5</v>
      </c>
      <c r="M27" s="17"/>
    </row>
    <row r="28" spans="1:13" ht="18" customHeight="1" x14ac:dyDescent="0.2">
      <c r="A28" s="91"/>
      <c r="B28" s="14" t="s">
        <v>38</v>
      </c>
      <c r="C28" s="1">
        <v>299</v>
      </c>
      <c r="D28" s="15">
        <v>351</v>
      </c>
      <c r="E28" s="15">
        <v>420</v>
      </c>
      <c r="F28" s="15">
        <v>441</v>
      </c>
      <c r="G28" s="15">
        <v>404</v>
      </c>
      <c r="H28" s="16">
        <v>678</v>
      </c>
      <c r="I28" s="17">
        <v>385</v>
      </c>
      <c r="J28" s="17">
        <v>335</v>
      </c>
      <c r="K28" s="17">
        <v>135</v>
      </c>
      <c r="L28" s="17">
        <v>24</v>
      </c>
      <c r="M28" s="17"/>
    </row>
    <row r="29" spans="1:13" ht="18" customHeight="1" x14ac:dyDescent="0.2">
      <c r="A29" s="18"/>
      <c r="B29" s="19"/>
      <c r="D29" s="15"/>
      <c r="E29" s="15"/>
      <c r="F29" s="15"/>
      <c r="G29" s="15"/>
      <c r="H29" s="16"/>
      <c r="I29" s="17"/>
      <c r="J29" s="17"/>
      <c r="K29" s="17"/>
      <c r="L29" s="17"/>
      <c r="M29" s="17"/>
    </row>
    <row r="30" spans="1:13" ht="18" customHeight="1" x14ac:dyDescent="0.2">
      <c r="A30" s="91">
        <v>8</v>
      </c>
      <c r="B30" s="14" t="s">
        <v>37</v>
      </c>
      <c r="C30" s="1">
        <v>344</v>
      </c>
      <c r="D30" s="15">
        <v>415</v>
      </c>
      <c r="E30" s="15">
        <v>467</v>
      </c>
      <c r="F30" s="15">
        <v>458</v>
      </c>
      <c r="G30" s="15">
        <v>373</v>
      </c>
      <c r="H30" s="16">
        <v>547</v>
      </c>
      <c r="I30" s="17">
        <v>346</v>
      </c>
      <c r="J30" s="17">
        <v>240</v>
      </c>
      <c r="K30" s="17">
        <v>56</v>
      </c>
      <c r="L30" s="17">
        <v>2</v>
      </c>
      <c r="M30" s="17"/>
    </row>
    <row r="31" spans="1:13" ht="18" customHeight="1" x14ac:dyDescent="0.2">
      <c r="A31" s="91"/>
      <c r="B31" s="14" t="s">
        <v>38</v>
      </c>
      <c r="C31" s="1">
        <v>347</v>
      </c>
      <c r="D31" s="15">
        <v>419</v>
      </c>
      <c r="E31" s="15">
        <v>476</v>
      </c>
      <c r="F31" s="15">
        <v>482</v>
      </c>
      <c r="G31" s="15">
        <v>357</v>
      </c>
      <c r="H31" s="16">
        <v>555</v>
      </c>
      <c r="I31" s="17">
        <v>351</v>
      </c>
      <c r="J31" s="17">
        <v>319</v>
      </c>
      <c r="K31" s="17">
        <v>132</v>
      </c>
      <c r="L31" s="17">
        <v>11</v>
      </c>
      <c r="M31" s="17"/>
    </row>
    <row r="32" spans="1:13" ht="18" customHeight="1" x14ac:dyDescent="0.2">
      <c r="A32" s="18"/>
      <c r="B32" s="19"/>
      <c r="D32" s="15"/>
      <c r="E32" s="15"/>
      <c r="F32" s="15"/>
      <c r="G32" s="15"/>
      <c r="H32" s="16"/>
      <c r="I32" s="17"/>
      <c r="J32" s="17"/>
      <c r="K32" s="17"/>
      <c r="L32" s="17"/>
      <c r="M32" s="17"/>
    </row>
    <row r="33" spans="1:13" ht="18" customHeight="1" x14ac:dyDescent="0.2">
      <c r="A33" s="91">
        <v>9</v>
      </c>
      <c r="B33" s="14" t="s">
        <v>37</v>
      </c>
      <c r="C33" s="1">
        <v>334</v>
      </c>
      <c r="D33" s="15">
        <v>391</v>
      </c>
      <c r="E33" s="15">
        <v>470</v>
      </c>
      <c r="F33" s="15">
        <v>297</v>
      </c>
      <c r="G33" s="15">
        <v>392</v>
      </c>
      <c r="H33" s="16">
        <v>315</v>
      </c>
      <c r="I33" s="17">
        <v>373</v>
      </c>
      <c r="J33" s="17">
        <v>213</v>
      </c>
      <c r="K33" s="17">
        <v>44</v>
      </c>
      <c r="L33" s="17">
        <v>3</v>
      </c>
      <c r="M33" s="17"/>
    </row>
    <row r="34" spans="1:13" ht="18" customHeight="1" x14ac:dyDescent="0.2">
      <c r="A34" s="91"/>
      <c r="B34" s="14" t="s">
        <v>38</v>
      </c>
      <c r="C34" s="1">
        <v>369</v>
      </c>
      <c r="D34" s="15">
        <v>378</v>
      </c>
      <c r="E34" s="15">
        <v>494</v>
      </c>
      <c r="F34" s="15">
        <v>309</v>
      </c>
      <c r="G34" s="15">
        <v>388</v>
      </c>
      <c r="H34" s="16">
        <v>318</v>
      </c>
      <c r="I34" s="17">
        <v>429</v>
      </c>
      <c r="J34" s="17">
        <v>274</v>
      </c>
      <c r="K34" s="17">
        <v>128</v>
      </c>
      <c r="L34" s="17">
        <v>8</v>
      </c>
      <c r="M34" s="17"/>
    </row>
    <row r="35" spans="1:13" ht="30" customHeight="1" x14ac:dyDescent="0.2">
      <c r="A35" s="18"/>
      <c r="B35" s="14"/>
      <c r="D35" s="15"/>
      <c r="E35" s="15"/>
      <c r="F35" s="15"/>
      <c r="G35" s="15"/>
      <c r="H35" s="16"/>
      <c r="I35" s="17"/>
      <c r="J35" s="17"/>
      <c r="K35" s="17"/>
      <c r="L35" s="17"/>
      <c r="M35" s="17"/>
    </row>
    <row r="36" spans="1:13" ht="18" customHeight="1" x14ac:dyDescent="0.2">
      <c r="A36" s="18"/>
      <c r="B36" s="19"/>
      <c r="C36" s="20" t="s">
        <v>10</v>
      </c>
      <c r="D36" s="21" t="s">
        <v>11</v>
      </c>
      <c r="E36" s="21" t="s">
        <v>12</v>
      </c>
      <c r="F36" s="21" t="s">
        <v>13</v>
      </c>
      <c r="G36" s="21" t="s">
        <v>14</v>
      </c>
      <c r="H36" s="21" t="s">
        <v>15</v>
      </c>
      <c r="I36" s="21" t="s">
        <v>16</v>
      </c>
      <c r="J36" s="21" t="s">
        <v>17</v>
      </c>
      <c r="K36" s="21" t="s">
        <v>18</v>
      </c>
      <c r="L36" s="21" t="s">
        <v>19</v>
      </c>
      <c r="M36" s="17" t="s">
        <v>20</v>
      </c>
    </row>
    <row r="37" spans="1:13" ht="18" customHeight="1" x14ac:dyDescent="0.2">
      <c r="A37" s="91" t="s">
        <v>4</v>
      </c>
      <c r="B37" s="14" t="s">
        <v>39</v>
      </c>
      <c r="C37" s="22">
        <f t="shared" ref="C37:M37" si="0">SUM(C6,C9,C12,C15,C18,C21,C24,C27,C30,C33)</f>
        <v>3652</v>
      </c>
      <c r="D37" s="23">
        <f t="shared" si="0"/>
        <v>3712</v>
      </c>
      <c r="E37" s="23">
        <f t="shared" si="0"/>
        <v>4034</v>
      </c>
      <c r="F37" s="23">
        <f t="shared" si="0"/>
        <v>4993</v>
      </c>
      <c r="G37" s="23">
        <f t="shared" si="0"/>
        <v>3984</v>
      </c>
      <c r="H37" s="24">
        <f t="shared" si="0"/>
        <v>4882</v>
      </c>
      <c r="I37" s="25">
        <f t="shared" si="0"/>
        <v>3925</v>
      </c>
      <c r="J37" s="25">
        <f t="shared" si="0"/>
        <v>2761</v>
      </c>
      <c r="K37" s="25">
        <f t="shared" si="0"/>
        <v>964</v>
      </c>
      <c r="L37" s="25">
        <f t="shared" si="0"/>
        <v>147</v>
      </c>
      <c r="M37" s="25">
        <f t="shared" si="0"/>
        <v>1</v>
      </c>
    </row>
    <row r="38" spans="1:13" ht="18" customHeight="1" x14ac:dyDescent="0.2">
      <c r="A38" s="91"/>
      <c r="B38" s="14" t="s">
        <v>40</v>
      </c>
      <c r="C38" s="22">
        <f t="shared" ref="C38:M38" si="1">SUM(C7,C10,C13,C16,C19,C22,C25,C28,C31,C34)</f>
        <v>3527</v>
      </c>
      <c r="D38" s="23">
        <f t="shared" si="1"/>
        <v>3512</v>
      </c>
      <c r="E38" s="23">
        <f t="shared" si="1"/>
        <v>4175</v>
      </c>
      <c r="F38" s="23">
        <f t="shared" si="1"/>
        <v>4818</v>
      </c>
      <c r="G38" s="23">
        <f t="shared" si="1"/>
        <v>3996</v>
      </c>
      <c r="H38" s="24">
        <f t="shared" si="1"/>
        <v>5056</v>
      </c>
      <c r="I38" s="25">
        <f t="shared" si="1"/>
        <v>4042</v>
      </c>
      <c r="J38" s="25">
        <f t="shared" si="1"/>
        <v>3355</v>
      </c>
      <c r="K38" s="25">
        <f t="shared" si="1"/>
        <v>2004</v>
      </c>
      <c r="L38" s="25">
        <f t="shared" si="1"/>
        <v>461</v>
      </c>
      <c r="M38" s="25">
        <f t="shared" si="1"/>
        <v>9</v>
      </c>
    </row>
    <row r="39" spans="1:13" ht="18" customHeight="1" x14ac:dyDescent="0.2">
      <c r="A39" s="18"/>
      <c r="B39" s="19"/>
      <c r="C39" s="22"/>
      <c r="D39" s="23"/>
      <c r="E39" s="23"/>
      <c r="F39" s="23"/>
      <c r="G39" s="23"/>
      <c r="H39" s="24"/>
      <c r="I39" s="25"/>
      <c r="J39" s="25"/>
      <c r="K39" s="25"/>
      <c r="L39" s="25"/>
      <c r="M39" s="25"/>
    </row>
    <row r="40" spans="1:13" ht="18" customHeight="1" x14ac:dyDescent="0.2">
      <c r="A40" s="88" t="s">
        <v>1</v>
      </c>
      <c r="B40" s="89"/>
      <c r="C40" s="26">
        <f t="shared" ref="C40:M40" si="2">SUM(C38,C37)</f>
        <v>7179</v>
      </c>
      <c r="D40" s="27">
        <f t="shared" si="2"/>
        <v>7224</v>
      </c>
      <c r="E40" s="27">
        <f t="shared" si="2"/>
        <v>8209</v>
      </c>
      <c r="F40" s="27">
        <f t="shared" si="2"/>
        <v>9811</v>
      </c>
      <c r="G40" s="27">
        <f t="shared" si="2"/>
        <v>7980</v>
      </c>
      <c r="H40" s="28">
        <f t="shared" si="2"/>
        <v>9938</v>
      </c>
      <c r="I40" s="29">
        <f t="shared" si="2"/>
        <v>7967</v>
      </c>
      <c r="J40" s="29">
        <f t="shared" si="2"/>
        <v>6116</v>
      </c>
      <c r="K40" s="29">
        <f t="shared" si="2"/>
        <v>2968</v>
      </c>
      <c r="L40" s="29">
        <f t="shared" si="2"/>
        <v>608</v>
      </c>
      <c r="M40" s="29">
        <f t="shared" si="2"/>
        <v>10</v>
      </c>
    </row>
    <row r="42" spans="1:13" ht="18" customHeight="1" x14ac:dyDescent="0.2">
      <c r="B42" s="7" t="s">
        <v>8</v>
      </c>
      <c r="C42" s="22">
        <f>SUM(C37:M37)</f>
        <v>33055</v>
      </c>
      <c r="D42" s="1" t="s">
        <v>5</v>
      </c>
      <c r="E42" s="7" t="s">
        <v>7</v>
      </c>
      <c r="F42" s="22">
        <f>SUM(C38:M38)</f>
        <v>34955</v>
      </c>
      <c r="G42" s="1" t="s">
        <v>5</v>
      </c>
      <c r="H42" s="7" t="s">
        <v>6</v>
      </c>
      <c r="I42" s="22">
        <f>SUM(C40:M40)</f>
        <v>68010</v>
      </c>
      <c r="J42" s="1" t="s">
        <v>5</v>
      </c>
    </row>
    <row r="43" spans="1:13" ht="18" customHeight="1" x14ac:dyDescent="0.2">
      <c r="G43" s="22"/>
    </row>
  </sheetData>
  <mergeCells count="22">
    <mergeCell ref="L4:L5"/>
    <mergeCell ref="A6:A7"/>
    <mergeCell ref="A9:A10"/>
    <mergeCell ref="K4:K5"/>
    <mergeCell ref="D4:D5"/>
    <mergeCell ref="E4:E5"/>
    <mergeCell ref="A15:A16"/>
    <mergeCell ref="I4:I5"/>
    <mergeCell ref="J4:J5"/>
    <mergeCell ref="A18:A19"/>
    <mergeCell ref="A21:A22"/>
    <mergeCell ref="F4:F5"/>
    <mergeCell ref="H4:H5"/>
    <mergeCell ref="G4:G5"/>
    <mergeCell ref="C4:C5"/>
    <mergeCell ref="A12:A13"/>
    <mergeCell ref="A37:A38"/>
    <mergeCell ref="A40:B40"/>
    <mergeCell ref="A24:A25"/>
    <mergeCell ref="A27:A28"/>
    <mergeCell ref="A30:A31"/>
    <mergeCell ref="A33:A34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horizontalDpi="400" verticalDpi="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syncVertical="1" syncRef="A1" transitionEvaluation="1"/>
  <dimension ref="A1:N43"/>
  <sheetViews>
    <sheetView zoomScaleNormal="100" workbookViewId="0">
      <pane xSplit="1" ySplit="5" topLeftCell="B36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9</v>
      </c>
      <c r="B1" s="3"/>
      <c r="D1" s="5"/>
      <c r="J1" s="5"/>
      <c r="K1" s="5" t="s">
        <v>22</v>
      </c>
    </row>
    <row r="2" spans="1:14" ht="18" customHeight="1" x14ac:dyDescent="0.2">
      <c r="J2" s="7"/>
      <c r="K2" s="5" t="s">
        <v>23</v>
      </c>
    </row>
    <row r="3" spans="1:14" ht="18" customHeight="1" x14ac:dyDescent="0.2">
      <c r="J3" s="7"/>
      <c r="K3" s="5" t="s">
        <v>36</v>
      </c>
    </row>
    <row r="4" spans="1:14" ht="18" customHeight="1" x14ac:dyDescent="0.2">
      <c r="A4" s="8"/>
      <c r="B4" s="9"/>
      <c r="C4" s="86">
        <v>0</v>
      </c>
      <c r="D4" s="86">
        <v>10</v>
      </c>
      <c r="E4" s="86">
        <v>20</v>
      </c>
      <c r="F4" s="86">
        <v>30</v>
      </c>
      <c r="G4" s="86">
        <v>40</v>
      </c>
      <c r="H4" s="86">
        <v>50</v>
      </c>
      <c r="I4" s="86">
        <v>60</v>
      </c>
      <c r="J4" s="86">
        <v>70</v>
      </c>
      <c r="K4" s="86">
        <v>80</v>
      </c>
      <c r="L4" s="86">
        <v>90</v>
      </c>
      <c r="M4" s="10" t="s">
        <v>0</v>
      </c>
    </row>
    <row r="5" spans="1:14" ht="18" customHeight="1" x14ac:dyDescent="0.2">
      <c r="A5" s="11"/>
      <c r="B5" s="12"/>
      <c r="C5" s="92"/>
      <c r="D5" s="92"/>
      <c r="E5" s="92"/>
      <c r="F5" s="92"/>
      <c r="G5" s="92"/>
      <c r="H5" s="92"/>
      <c r="I5" s="92"/>
      <c r="J5" s="92"/>
      <c r="K5" s="92"/>
      <c r="L5" s="92"/>
      <c r="M5" s="13">
        <v>100</v>
      </c>
      <c r="N5" s="6"/>
    </row>
    <row r="6" spans="1:14" ht="18" customHeight="1" x14ac:dyDescent="0.2">
      <c r="A6" s="93">
        <v>0</v>
      </c>
      <c r="B6" s="14" t="s">
        <v>37</v>
      </c>
      <c r="C6" s="1">
        <v>339</v>
      </c>
      <c r="D6" s="15">
        <v>352</v>
      </c>
      <c r="E6" s="15">
        <v>437</v>
      </c>
      <c r="F6" s="15">
        <v>551</v>
      </c>
      <c r="G6" s="15">
        <v>432</v>
      </c>
      <c r="H6" s="16">
        <v>414</v>
      </c>
      <c r="I6" s="17">
        <v>465</v>
      </c>
      <c r="J6" s="17">
        <v>314</v>
      </c>
      <c r="K6" s="17">
        <v>183</v>
      </c>
      <c r="L6" s="17">
        <v>46</v>
      </c>
      <c r="M6" s="17">
        <v>2</v>
      </c>
    </row>
    <row r="7" spans="1:14" ht="18" customHeight="1" x14ac:dyDescent="0.2">
      <c r="A7" s="91"/>
      <c r="B7" s="14" t="s">
        <v>38</v>
      </c>
      <c r="C7" s="1">
        <v>339</v>
      </c>
      <c r="D7" s="15">
        <v>347</v>
      </c>
      <c r="E7" s="15">
        <v>362</v>
      </c>
      <c r="F7" s="15">
        <v>560</v>
      </c>
      <c r="G7" s="15">
        <v>380</v>
      </c>
      <c r="H7" s="16">
        <v>365</v>
      </c>
      <c r="I7" s="17">
        <v>441</v>
      </c>
      <c r="J7" s="17">
        <v>374</v>
      </c>
      <c r="K7" s="17">
        <v>271</v>
      </c>
      <c r="L7" s="17">
        <v>94</v>
      </c>
      <c r="M7" s="17">
        <v>12</v>
      </c>
    </row>
    <row r="8" spans="1:14" ht="18" customHeight="1" x14ac:dyDescent="0.2">
      <c r="A8" s="18"/>
      <c r="B8" s="19"/>
      <c r="D8" s="15"/>
      <c r="E8" s="15"/>
      <c r="F8" s="15"/>
      <c r="G8" s="15"/>
      <c r="H8" s="16"/>
      <c r="I8" s="17"/>
      <c r="J8" s="17"/>
      <c r="K8" s="17"/>
      <c r="L8" s="17"/>
      <c r="M8" s="17"/>
    </row>
    <row r="9" spans="1:14" ht="18" customHeight="1" x14ac:dyDescent="0.2">
      <c r="A9" s="91">
        <v>1</v>
      </c>
      <c r="B9" s="14" t="s">
        <v>37</v>
      </c>
      <c r="C9" s="1">
        <v>354</v>
      </c>
      <c r="D9" s="15">
        <v>341</v>
      </c>
      <c r="E9" s="15">
        <v>373</v>
      </c>
      <c r="F9" s="15">
        <v>574</v>
      </c>
      <c r="G9" s="15">
        <v>389</v>
      </c>
      <c r="H9" s="16">
        <v>413</v>
      </c>
      <c r="I9" s="17">
        <v>508</v>
      </c>
      <c r="J9" s="17">
        <v>360</v>
      </c>
      <c r="K9" s="17">
        <v>123</v>
      </c>
      <c r="L9" s="17">
        <v>22</v>
      </c>
      <c r="M9" s="17"/>
    </row>
    <row r="10" spans="1:14" ht="18" customHeight="1" x14ac:dyDescent="0.2">
      <c r="A10" s="91"/>
      <c r="B10" s="14" t="s">
        <v>38</v>
      </c>
      <c r="C10" s="1">
        <v>353</v>
      </c>
      <c r="D10" s="15">
        <v>308</v>
      </c>
      <c r="E10" s="15">
        <v>369</v>
      </c>
      <c r="F10" s="15">
        <v>523</v>
      </c>
      <c r="G10" s="15">
        <v>427</v>
      </c>
      <c r="H10" s="16">
        <v>454</v>
      </c>
      <c r="I10" s="17">
        <v>464</v>
      </c>
      <c r="J10" s="17">
        <v>343</v>
      </c>
      <c r="K10" s="17">
        <v>244</v>
      </c>
      <c r="L10" s="17">
        <v>96</v>
      </c>
      <c r="M10" s="17"/>
    </row>
    <row r="11" spans="1:14" ht="18" customHeight="1" x14ac:dyDescent="0.2">
      <c r="A11" s="18"/>
      <c r="B11" s="19"/>
      <c r="D11" s="15"/>
      <c r="E11" s="15"/>
      <c r="F11" s="15"/>
      <c r="G11" s="15"/>
      <c r="H11" s="16"/>
      <c r="I11" s="17"/>
      <c r="J11" s="17"/>
      <c r="K11" s="17"/>
      <c r="L11" s="17"/>
      <c r="M11" s="17"/>
    </row>
    <row r="12" spans="1:14" ht="18" customHeight="1" x14ac:dyDescent="0.2">
      <c r="A12" s="91">
        <v>2</v>
      </c>
      <c r="B12" s="14" t="s">
        <v>37</v>
      </c>
      <c r="C12" s="1">
        <v>371</v>
      </c>
      <c r="D12" s="15">
        <v>357</v>
      </c>
      <c r="E12" s="15">
        <v>356</v>
      </c>
      <c r="F12" s="15">
        <v>539</v>
      </c>
      <c r="G12" s="15">
        <v>398</v>
      </c>
      <c r="H12" s="16">
        <v>443</v>
      </c>
      <c r="I12" s="17">
        <v>474</v>
      </c>
      <c r="J12" s="17">
        <v>295</v>
      </c>
      <c r="K12" s="17">
        <v>105</v>
      </c>
      <c r="L12" s="17">
        <v>22</v>
      </c>
      <c r="M12" s="17"/>
    </row>
    <row r="13" spans="1:14" ht="18" customHeight="1" x14ac:dyDescent="0.2">
      <c r="A13" s="91"/>
      <c r="B13" s="14" t="s">
        <v>38</v>
      </c>
      <c r="C13" s="1">
        <v>381</v>
      </c>
      <c r="D13" s="15">
        <v>344</v>
      </c>
      <c r="E13" s="15">
        <v>381</v>
      </c>
      <c r="F13" s="15">
        <v>539</v>
      </c>
      <c r="G13" s="15">
        <v>411</v>
      </c>
      <c r="H13" s="16">
        <v>441</v>
      </c>
      <c r="I13" s="17">
        <v>453</v>
      </c>
      <c r="J13" s="17">
        <v>354</v>
      </c>
      <c r="K13" s="17">
        <v>239</v>
      </c>
      <c r="L13" s="17">
        <v>61</v>
      </c>
      <c r="M13" s="17"/>
    </row>
    <row r="14" spans="1:14" ht="18" customHeight="1" x14ac:dyDescent="0.2">
      <c r="A14" s="18"/>
      <c r="B14" s="19"/>
      <c r="D14" s="15"/>
      <c r="E14" s="15"/>
      <c r="F14" s="15"/>
      <c r="G14" s="15"/>
      <c r="H14" s="16"/>
      <c r="I14" s="17"/>
      <c r="J14" s="17"/>
      <c r="K14" s="17"/>
      <c r="L14" s="17"/>
      <c r="M14" s="17"/>
    </row>
    <row r="15" spans="1:14" ht="18" customHeight="1" x14ac:dyDescent="0.2">
      <c r="A15" s="91">
        <v>3</v>
      </c>
      <c r="B15" s="14" t="s">
        <v>37</v>
      </c>
      <c r="C15" s="1">
        <v>362</v>
      </c>
      <c r="D15" s="15">
        <v>340</v>
      </c>
      <c r="E15" s="15">
        <v>372</v>
      </c>
      <c r="F15" s="15">
        <v>544</v>
      </c>
      <c r="G15" s="15">
        <v>384</v>
      </c>
      <c r="H15" s="16">
        <v>496</v>
      </c>
      <c r="I15" s="17">
        <v>417</v>
      </c>
      <c r="J15" s="17">
        <v>332</v>
      </c>
      <c r="K15" s="17">
        <v>117</v>
      </c>
      <c r="L15" s="17">
        <v>16</v>
      </c>
      <c r="M15" s="17"/>
    </row>
    <row r="16" spans="1:14" ht="18" customHeight="1" x14ac:dyDescent="0.2">
      <c r="A16" s="91"/>
      <c r="B16" s="14" t="s">
        <v>38</v>
      </c>
      <c r="C16" s="1">
        <v>372</v>
      </c>
      <c r="D16" s="15">
        <v>321</v>
      </c>
      <c r="E16" s="15">
        <v>404</v>
      </c>
      <c r="F16" s="15">
        <v>489</v>
      </c>
      <c r="G16" s="15">
        <v>392</v>
      </c>
      <c r="H16" s="16">
        <v>534</v>
      </c>
      <c r="I16" s="17">
        <v>429</v>
      </c>
      <c r="J16" s="17">
        <v>363</v>
      </c>
      <c r="K16" s="17">
        <v>207</v>
      </c>
      <c r="L16" s="17">
        <v>50</v>
      </c>
      <c r="M16" s="17"/>
    </row>
    <row r="17" spans="1:13" ht="18" customHeight="1" x14ac:dyDescent="0.2">
      <c r="A17" s="18"/>
      <c r="B17" s="19"/>
      <c r="D17" s="15"/>
      <c r="E17" s="15"/>
      <c r="F17" s="15"/>
      <c r="G17" s="15"/>
      <c r="H17" s="16"/>
      <c r="I17" s="17"/>
      <c r="J17" s="17"/>
      <c r="K17" s="17"/>
      <c r="L17" s="17"/>
      <c r="M17" s="17"/>
    </row>
    <row r="18" spans="1:13" ht="18" customHeight="1" x14ac:dyDescent="0.2">
      <c r="A18" s="91">
        <v>4</v>
      </c>
      <c r="B18" s="14" t="s">
        <v>37</v>
      </c>
      <c r="C18" s="1">
        <v>389</v>
      </c>
      <c r="D18" s="15">
        <v>327</v>
      </c>
      <c r="E18" s="15">
        <v>374</v>
      </c>
      <c r="F18" s="15">
        <v>496</v>
      </c>
      <c r="G18" s="15">
        <v>382</v>
      </c>
      <c r="H18" s="16">
        <v>559</v>
      </c>
      <c r="I18" s="17">
        <v>364</v>
      </c>
      <c r="J18" s="17">
        <v>269</v>
      </c>
      <c r="K18" s="17">
        <v>110</v>
      </c>
      <c r="L18" s="17">
        <v>16</v>
      </c>
      <c r="M18" s="17"/>
    </row>
    <row r="19" spans="1:13" ht="18" customHeight="1" x14ac:dyDescent="0.2">
      <c r="A19" s="91"/>
      <c r="B19" s="14" t="s">
        <v>38</v>
      </c>
      <c r="C19" s="1">
        <v>373</v>
      </c>
      <c r="D19" s="15">
        <v>336</v>
      </c>
      <c r="E19" s="15">
        <v>440</v>
      </c>
      <c r="F19" s="15">
        <v>493</v>
      </c>
      <c r="G19" s="15">
        <v>383</v>
      </c>
      <c r="H19" s="16">
        <v>578</v>
      </c>
      <c r="I19" s="17">
        <v>405</v>
      </c>
      <c r="J19" s="17">
        <v>297</v>
      </c>
      <c r="K19" s="17">
        <v>249</v>
      </c>
      <c r="L19" s="17">
        <v>29</v>
      </c>
      <c r="M19" s="17"/>
    </row>
    <row r="20" spans="1:13" ht="18" customHeight="1" x14ac:dyDescent="0.2">
      <c r="A20" s="18"/>
      <c r="B20" s="19"/>
      <c r="D20" s="15"/>
      <c r="E20" s="15"/>
      <c r="F20" s="15"/>
      <c r="G20" s="15"/>
      <c r="H20" s="16"/>
      <c r="I20" s="17"/>
      <c r="J20" s="17"/>
      <c r="K20" s="17"/>
      <c r="L20" s="17"/>
      <c r="M20" s="17"/>
    </row>
    <row r="21" spans="1:13" ht="18" customHeight="1" x14ac:dyDescent="0.2">
      <c r="A21" s="91">
        <v>5</v>
      </c>
      <c r="B21" s="14" t="s">
        <v>37</v>
      </c>
      <c r="C21" s="1">
        <v>402</v>
      </c>
      <c r="D21" s="15">
        <v>376</v>
      </c>
      <c r="E21" s="15">
        <v>429</v>
      </c>
      <c r="F21" s="15">
        <v>466</v>
      </c>
      <c r="G21" s="15">
        <v>426</v>
      </c>
      <c r="H21" s="16">
        <v>629</v>
      </c>
      <c r="I21" s="17">
        <v>337</v>
      </c>
      <c r="J21" s="17">
        <v>277</v>
      </c>
      <c r="K21" s="17">
        <v>63</v>
      </c>
      <c r="L21" s="17">
        <v>7</v>
      </c>
      <c r="M21" s="17"/>
    </row>
    <row r="22" spans="1:13" ht="18" customHeight="1" x14ac:dyDescent="0.2">
      <c r="A22" s="91"/>
      <c r="B22" s="14" t="s">
        <v>38</v>
      </c>
      <c r="C22" s="1">
        <v>353</v>
      </c>
      <c r="D22" s="15">
        <v>362</v>
      </c>
      <c r="E22" s="15">
        <v>416</v>
      </c>
      <c r="F22" s="15">
        <v>442</v>
      </c>
      <c r="G22" s="15">
        <v>412</v>
      </c>
      <c r="H22" s="16">
        <v>665</v>
      </c>
      <c r="I22" s="17">
        <v>351</v>
      </c>
      <c r="J22" s="17">
        <v>335</v>
      </c>
      <c r="K22" s="17">
        <v>150</v>
      </c>
      <c r="L22" s="17">
        <v>42</v>
      </c>
      <c r="M22" s="17"/>
    </row>
    <row r="23" spans="1:13" ht="18" customHeight="1" x14ac:dyDescent="0.2">
      <c r="A23" s="18"/>
      <c r="B23" s="19"/>
      <c r="D23" s="15"/>
      <c r="E23" s="15"/>
      <c r="F23" s="15"/>
      <c r="G23" s="15"/>
      <c r="H23" s="16"/>
      <c r="I23" s="17"/>
      <c r="J23" s="17"/>
      <c r="K23" s="17"/>
      <c r="L23" s="17"/>
      <c r="M23" s="17"/>
    </row>
    <row r="24" spans="1:13" ht="18" customHeight="1" x14ac:dyDescent="0.2">
      <c r="A24" s="91">
        <v>6</v>
      </c>
      <c r="B24" s="14" t="s">
        <v>37</v>
      </c>
      <c r="C24" s="1">
        <v>382</v>
      </c>
      <c r="D24" s="15">
        <v>408</v>
      </c>
      <c r="E24" s="15">
        <v>432</v>
      </c>
      <c r="F24" s="15">
        <v>489</v>
      </c>
      <c r="G24" s="15">
        <v>358</v>
      </c>
      <c r="H24" s="16">
        <v>641</v>
      </c>
      <c r="I24" s="17">
        <v>322</v>
      </c>
      <c r="J24" s="17">
        <v>238</v>
      </c>
      <c r="K24" s="17">
        <v>50</v>
      </c>
      <c r="L24" s="17">
        <v>6</v>
      </c>
      <c r="M24" s="17"/>
    </row>
    <row r="25" spans="1:13" ht="18" customHeight="1" x14ac:dyDescent="0.2">
      <c r="A25" s="91"/>
      <c r="B25" s="14" t="s">
        <v>38</v>
      </c>
      <c r="C25" s="1">
        <v>294</v>
      </c>
      <c r="D25" s="15">
        <v>356</v>
      </c>
      <c r="E25" s="15">
        <v>415</v>
      </c>
      <c r="F25" s="15">
        <v>437</v>
      </c>
      <c r="G25" s="15">
        <v>401</v>
      </c>
      <c r="H25" s="16">
        <v>681</v>
      </c>
      <c r="I25" s="17">
        <v>386</v>
      </c>
      <c r="J25" s="17">
        <v>342</v>
      </c>
      <c r="K25" s="17">
        <v>145</v>
      </c>
      <c r="L25" s="17">
        <v>28</v>
      </c>
      <c r="M25" s="17"/>
    </row>
    <row r="26" spans="1:13" ht="18" customHeight="1" x14ac:dyDescent="0.2">
      <c r="A26" s="18"/>
      <c r="B26" s="19"/>
      <c r="D26" s="15"/>
      <c r="E26" s="15"/>
      <c r="F26" s="15"/>
      <c r="G26" s="15"/>
      <c r="H26" s="16"/>
      <c r="I26" s="17"/>
      <c r="J26" s="17"/>
      <c r="K26" s="17"/>
      <c r="L26" s="17"/>
      <c r="M26" s="17"/>
    </row>
    <row r="27" spans="1:13" ht="18" customHeight="1" x14ac:dyDescent="0.2">
      <c r="A27" s="91">
        <v>7</v>
      </c>
      <c r="B27" s="14" t="s">
        <v>37</v>
      </c>
      <c r="C27" s="1">
        <v>346</v>
      </c>
      <c r="D27" s="15">
        <v>432</v>
      </c>
      <c r="E27" s="15">
        <v>462</v>
      </c>
      <c r="F27" s="15">
        <v>463</v>
      </c>
      <c r="G27" s="15">
        <v>377</v>
      </c>
      <c r="H27" s="16">
        <v>549</v>
      </c>
      <c r="I27" s="17">
        <v>352</v>
      </c>
      <c r="J27" s="17">
        <v>251</v>
      </c>
      <c r="K27" s="17">
        <v>58</v>
      </c>
      <c r="L27" s="17">
        <v>4</v>
      </c>
      <c r="M27" s="17"/>
    </row>
    <row r="28" spans="1:13" ht="18" customHeight="1" x14ac:dyDescent="0.2">
      <c r="A28" s="91"/>
      <c r="B28" s="14" t="s">
        <v>38</v>
      </c>
      <c r="C28" s="1">
        <v>350</v>
      </c>
      <c r="D28" s="15">
        <v>418</v>
      </c>
      <c r="E28" s="15">
        <v>462</v>
      </c>
      <c r="F28" s="15">
        <v>479</v>
      </c>
      <c r="G28" s="15">
        <v>355</v>
      </c>
      <c r="H28" s="16">
        <v>553</v>
      </c>
      <c r="I28" s="17">
        <v>354</v>
      </c>
      <c r="J28" s="17">
        <v>324</v>
      </c>
      <c r="K28" s="17">
        <v>137</v>
      </c>
      <c r="L28" s="17">
        <v>13</v>
      </c>
      <c r="M28" s="17"/>
    </row>
    <row r="29" spans="1:13" ht="18" customHeight="1" x14ac:dyDescent="0.2">
      <c r="A29" s="18"/>
      <c r="B29" s="19"/>
      <c r="D29" s="15"/>
      <c r="E29" s="15"/>
      <c r="F29" s="15"/>
      <c r="G29" s="15"/>
      <c r="H29" s="16"/>
      <c r="I29" s="17"/>
      <c r="J29" s="17"/>
      <c r="K29" s="17"/>
      <c r="L29" s="17"/>
      <c r="M29" s="17"/>
    </row>
    <row r="30" spans="1:13" ht="18" customHeight="1" x14ac:dyDescent="0.2">
      <c r="A30" s="91">
        <v>8</v>
      </c>
      <c r="B30" s="14" t="s">
        <v>37</v>
      </c>
      <c r="C30" s="1">
        <v>334</v>
      </c>
      <c r="D30" s="15">
        <v>409</v>
      </c>
      <c r="E30" s="15">
        <v>449</v>
      </c>
      <c r="F30" s="15">
        <v>302</v>
      </c>
      <c r="G30" s="15">
        <v>393</v>
      </c>
      <c r="H30" s="16">
        <v>314</v>
      </c>
      <c r="I30" s="17">
        <v>376</v>
      </c>
      <c r="J30" s="17">
        <v>225</v>
      </c>
      <c r="K30" s="17">
        <v>55</v>
      </c>
      <c r="L30" s="17">
        <v>3</v>
      </c>
      <c r="M30" s="17"/>
    </row>
    <row r="31" spans="1:13" ht="18" customHeight="1" x14ac:dyDescent="0.2">
      <c r="A31" s="91"/>
      <c r="B31" s="14" t="s">
        <v>38</v>
      </c>
      <c r="C31" s="1">
        <v>368</v>
      </c>
      <c r="D31" s="15">
        <v>379</v>
      </c>
      <c r="E31" s="15">
        <v>489</v>
      </c>
      <c r="F31" s="15">
        <v>300</v>
      </c>
      <c r="G31" s="15">
        <v>390</v>
      </c>
      <c r="H31" s="16">
        <v>319</v>
      </c>
      <c r="I31" s="17">
        <v>432</v>
      </c>
      <c r="J31" s="17">
        <v>277</v>
      </c>
      <c r="K31" s="17">
        <v>148</v>
      </c>
      <c r="L31" s="17">
        <v>9</v>
      </c>
      <c r="M31" s="17"/>
    </row>
    <row r="32" spans="1:13" ht="18" customHeight="1" x14ac:dyDescent="0.2">
      <c r="A32" s="18"/>
      <c r="B32" s="19"/>
      <c r="D32" s="15"/>
      <c r="E32" s="15"/>
      <c r="F32" s="15"/>
      <c r="G32" s="15"/>
      <c r="H32" s="16"/>
      <c r="I32" s="17"/>
      <c r="J32" s="17"/>
      <c r="K32" s="17"/>
      <c r="L32" s="17"/>
      <c r="M32" s="17"/>
    </row>
    <row r="33" spans="1:13" ht="18" customHeight="1" x14ac:dyDescent="0.2">
      <c r="A33" s="91">
        <v>9</v>
      </c>
      <c r="B33" s="14" t="s">
        <v>37</v>
      </c>
      <c r="C33" s="1">
        <v>351</v>
      </c>
      <c r="D33" s="15">
        <v>379</v>
      </c>
      <c r="E33" s="15">
        <v>540</v>
      </c>
      <c r="F33" s="15">
        <v>446</v>
      </c>
      <c r="G33" s="15">
        <v>420</v>
      </c>
      <c r="H33" s="16">
        <v>345</v>
      </c>
      <c r="I33" s="17">
        <v>291</v>
      </c>
      <c r="J33" s="17">
        <v>191</v>
      </c>
      <c r="K33" s="17">
        <v>38</v>
      </c>
      <c r="L33" s="17">
        <v>0</v>
      </c>
      <c r="M33" s="17"/>
    </row>
    <row r="34" spans="1:13" ht="18" customHeight="1" x14ac:dyDescent="0.2">
      <c r="A34" s="91"/>
      <c r="B34" s="14" t="s">
        <v>38</v>
      </c>
      <c r="C34" s="1">
        <v>343</v>
      </c>
      <c r="D34" s="15">
        <v>397</v>
      </c>
      <c r="E34" s="15">
        <v>521</v>
      </c>
      <c r="F34" s="15">
        <v>434</v>
      </c>
      <c r="G34" s="15">
        <v>472</v>
      </c>
      <c r="H34" s="16">
        <v>351</v>
      </c>
      <c r="I34" s="17">
        <v>391</v>
      </c>
      <c r="J34" s="17">
        <v>308</v>
      </c>
      <c r="K34" s="17">
        <v>110</v>
      </c>
      <c r="L34" s="17">
        <v>7</v>
      </c>
      <c r="M34" s="17"/>
    </row>
    <row r="35" spans="1:13" ht="30" customHeight="1" x14ac:dyDescent="0.2">
      <c r="A35" s="18"/>
      <c r="B35" s="14"/>
      <c r="D35" s="15"/>
      <c r="E35" s="15"/>
      <c r="F35" s="15"/>
      <c r="G35" s="15"/>
      <c r="H35" s="16"/>
      <c r="I35" s="17"/>
      <c r="J35" s="17"/>
      <c r="K35" s="17"/>
      <c r="L35" s="17"/>
      <c r="M35" s="17"/>
    </row>
    <row r="36" spans="1:13" ht="18" customHeight="1" x14ac:dyDescent="0.2">
      <c r="A36" s="18"/>
      <c r="B36" s="19"/>
      <c r="C36" s="20" t="s">
        <v>10</v>
      </c>
      <c r="D36" s="21" t="s">
        <v>11</v>
      </c>
      <c r="E36" s="21" t="s">
        <v>12</v>
      </c>
      <c r="F36" s="21" t="s">
        <v>13</v>
      </c>
      <c r="G36" s="21" t="s">
        <v>14</v>
      </c>
      <c r="H36" s="21" t="s">
        <v>15</v>
      </c>
      <c r="I36" s="21" t="s">
        <v>16</v>
      </c>
      <c r="J36" s="21" t="s">
        <v>17</v>
      </c>
      <c r="K36" s="21" t="s">
        <v>18</v>
      </c>
      <c r="L36" s="21" t="s">
        <v>19</v>
      </c>
      <c r="M36" s="17" t="s">
        <v>20</v>
      </c>
    </row>
    <row r="37" spans="1:13" ht="18" customHeight="1" x14ac:dyDescent="0.2">
      <c r="A37" s="91" t="s">
        <v>4</v>
      </c>
      <c r="B37" s="14" t="s">
        <v>39</v>
      </c>
      <c r="C37" s="22">
        <f t="shared" ref="C37:M37" si="0">SUM(C6,C9,C12,C15,C18,C21,C24,C27,C30,C33)</f>
        <v>3630</v>
      </c>
      <c r="D37" s="23">
        <f t="shared" si="0"/>
        <v>3721</v>
      </c>
      <c r="E37" s="23">
        <f t="shared" si="0"/>
        <v>4224</v>
      </c>
      <c r="F37" s="23">
        <f t="shared" si="0"/>
        <v>4870</v>
      </c>
      <c r="G37" s="23">
        <f t="shared" si="0"/>
        <v>3959</v>
      </c>
      <c r="H37" s="24">
        <f t="shared" si="0"/>
        <v>4803</v>
      </c>
      <c r="I37" s="25">
        <f t="shared" si="0"/>
        <v>3906</v>
      </c>
      <c r="J37" s="25">
        <f t="shared" si="0"/>
        <v>2752</v>
      </c>
      <c r="K37" s="25">
        <f t="shared" si="0"/>
        <v>902</v>
      </c>
      <c r="L37" s="25">
        <f t="shared" si="0"/>
        <v>142</v>
      </c>
      <c r="M37" s="25">
        <f t="shared" si="0"/>
        <v>2</v>
      </c>
    </row>
    <row r="38" spans="1:13" ht="18" customHeight="1" x14ac:dyDescent="0.2">
      <c r="A38" s="91"/>
      <c r="B38" s="14" t="s">
        <v>40</v>
      </c>
      <c r="C38" s="22">
        <f t="shared" ref="C38:M38" si="1">SUM(C7,C10,C13,C16,C19,C22,C25,C28,C31,C34)</f>
        <v>3526</v>
      </c>
      <c r="D38" s="23">
        <f t="shared" si="1"/>
        <v>3568</v>
      </c>
      <c r="E38" s="23">
        <f t="shared" si="1"/>
        <v>4259</v>
      </c>
      <c r="F38" s="23">
        <f t="shared" si="1"/>
        <v>4696</v>
      </c>
      <c r="G38" s="23">
        <f t="shared" si="1"/>
        <v>4023</v>
      </c>
      <c r="H38" s="24">
        <f t="shared" si="1"/>
        <v>4941</v>
      </c>
      <c r="I38" s="25">
        <f t="shared" si="1"/>
        <v>4106</v>
      </c>
      <c r="J38" s="25">
        <f t="shared" si="1"/>
        <v>3317</v>
      </c>
      <c r="K38" s="25">
        <f t="shared" si="1"/>
        <v>1900</v>
      </c>
      <c r="L38" s="25">
        <f t="shared" si="1"/>
        <v>429</v>
      </c>
      <c r="M38" s="25">
        <f t="shared" si="1"/>
        <v>12</v>
      </c>
    </row>
    <row r="39" spans="1:13" ht="18" customHeight="1" x14ac:dyDescent="0.2">
      <c r="A39" s="18"/>
      <c r="B39" s="19"/>
      <c r="C39" s="22"/>
      <c r="D39" s="23"/>
      <c r="E39" s="23"/>
      <c r="F39" s="23"/>
      <c r="G39" s="23"/>
      <c r="H39" s="24"/>
      <c r="I39" s="25"/>
      <c r="J39" s="25"/>
      <c r="K39" s="25"/>
      <c r="L39" s="25"/>
      <c r="M39" s="25"/>
    </row>
    <row r="40" spans="1:13" ht="18" customHeight="1" x14ac:dyDescent="0.2">
      <c r="A40" s="88" t="s">
        <v>1</v>
      </c>
      <c r="B40" s="89"/>
      <c r="C40" s="26">
        <f t="shared" ref="C40:M40" si="2">SUM(C38,C37)</f>
        <v>7156</v>
      </c>
      <c r="D40" s="27">
        <f t="shared" si="2"/>
        <v>7289</v>
      </c>
      <c r="E40" s="27">
        <f t="shared" si="2"/>
        <v>8483</v>
      </c>
      <c r="F40" s="27">
        <f t="shared" si="2"/>
        <v>9566</v>
      </c>
      <c r="G40" s="27">
        <f t="shared" si="2"/>
        <v>7982</v>
      </c>
      <c r="H40" s="28">
        <f t="shared" si="2"/>
        <v>9744</v>
      </c>
      <c r="I40" s="29">
        <f t="shared" si="2"/>
        <v>8012</v>
      </c>
      <c r="J40" s="29">
        <f t="shared" si="2"/>
        <v>6069</v>
      </c>
      <c r="K40" s="29">
        <f t="shared" si="2"/>
        <v>2802</v>
      </c>
      <c r="L40" s="29">
        <f t="shared" si="2"/>
        <v>571</v>
      </c>
      <c r="M40" s="29">
        <f t="shared" si="2"/>
        <v>14</v>
      </c>
    </row>
    <row r="42" spans="1:13" ht="18" customHeight="1" x14ac:dyDescent="0.2">
      <c r="B42" s="7" t="s">
        <v>8</v>
      </c>
      <c r="C42" s="22">
        <f>SUM(C37:M37)</f>
        <v>32911</v>
      </c>
      <c r="D42" s="1" t="s">
        <v>5</v>
      </c>
      <c r="E42" s="7" t="s">
        <v>7</v>
      </c>
      <c r="F42" s="22">
        <f>SUM(C38:M38)</f>
        <v>34777</v>
      </c>
      <c r="G42" s="1" t="s">
        <v>5</v>
      </c>
      <c r="H42" s="7" t="s">
        <v>6</v>
      </c>
      <c r="I42" s="22">
        <f>SUM(C40:M40)</f>
        <v>67688</v>
      </c>
      <c r="J42" s="1" t="s">
        <v>5</v>
      </c>
    </row>
    <row r="43" spans="1:13" ht="18" customHeight="1" x14ac:dyDescent="0.2">
      <c r="G43" s="22"/>
    </row>
  </sheetData>
  <mergeCells count="22">
    <mergeCell ref="A18:A19"/>
    <mergeCell ref="A21:A22"/>
    <mergeCell ref="A37:A38"/>
    <mergeCell ref="A40:B40"/>
    <mergeCell ref="A24:A25"/>
    <mergeCell ref="A27:A28"/>
    <mergeCell ref="A30:A31"/>
    <mergeCell ref="A33:A34"/>
    <mergeCell ref="A12:A13"/>
    <mergeCell ref="A15:A16"/>
    <mergeCell ref="L4:L5"/>
    <mergeCell ref="A6:A7"/>
    <mergeCell ref="A9:A10"/>
    <mergeCell ref="K4:K5"/>
    <mergeCell ref="D4:D5"/>
    <mergeCell ref="E4:E5"/>
    <mergeCell ref="F4:F5"/>
    <mergeCell ref="H4:H5"/>
    <mergeCell ref="I4:I5"/>
    <mergeCell ref="J4:J5"/>
    <mergeCell ref="G4:G5"/>
    <mergeCell ref="C4:C5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horizontalDpi="400" verticalDpi="4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syncVertical="1" syncRef="A1" transitionEvaluation="1"/>
  <dimension ref="A1:N42"/>
  <sheetViews>
    <sheetView zoomScaleNormal="100" workbookViewId="0">
      <selection activeCell="M16" sqref="M16"/>
    </sheetView>
  </sheetViews>
  <sheetFormatPr defaultColWidth="10.59765625" defaultRowHeight="18" customHeight="1" x14ac:dyDescent="0.15"/>
  <cols>
    <col min="1" max="1" width="3.19921875" style="34" customWidth="1"/>
    <col min="2" max="2" width="3.19921875" style="35" customWidth="1"/>
    <col min="3" max="13" width="5.5" style="34" customWidth="1"/>
    <col min="14" max="16384" width="10.59765625" style="34"/>
  </cols>
  <sheetData>
    <row r="1" spans="1:14" s="32" customFormat="1" ht="18" customHeight="1" x14ac:dyDescent="0.15">
      <c r="A1" s="30" t="s">
        <v>9</v>
      </c>
      <c r="B1" s="31"/>
      <c r="D1" s="33"/>
      <c r="J1" s="33"/>
      <c r="K1" s="33" t="s">
        <v>21</v>
      </c>
    </row>
    <row r="2" spans="1:14" ht="18" customHeight="1" x14ac:dyDescent="0.15">
      <c r="J2" s="36"/>
      <c r="K2" s="33" t="s">
        <v>2</v>
      </c>
    </row>
    <row r="3" spans="1:14" ht="18" customHeight="1" x14ac:dyDescent="0.15">
      <c r="J3" s="36"/>
      <c r="K3" s="33" t="s">
        <v>3</v>
      </c>
    </row>
    <row r="4" spans="1:14" ht="18" customHeight="1" x14ac:dyDescent="0.15">
      <c r="A4" s="37"/>
      <c r="B4" s="38"/>
      <c r="C4" s="97">
        <v>0</v>
      </c>
      <c r="D4" s="97">
        <v>10</v>
      </c>
      <c r="E4" s="97">
        <v>20</v>
      </c>
      <c r="F4" s="97">
        <v>30</v>
      </c>
      <c r="G4" s="97">
        <v>40</v>
      </c>
      <c r="H4" s="97">
        <v>50</v>
      </c>
      <c r="I4" s="97">
        <v>60</v>
      </c>
      <c r="J4" s="97">
        <v>70</v>
      </c>
      <c r="K4" s="97">
        <v>80</v>
      </c>
      <c r="L4" s="97">
        <v>90</v>
      </c>
      <c r="M4" s="39" t="s">
        <v>0</v>
      </c>
    </row>
    <row r="5" spans="1:14" ht="18" customHeight="1" x14ac:dyDescent="0.15">
      <c r="A5" s="40"/>
      <c r="B5" s="41"/>
      <c r="C5" s="98"/>
      <c r="D5" s="98"/>
      <c r="E5" s="98"/>
      <c r="F5" s="98"/>
      <c r="G5" s="98"/>
      <c r="H5" s="98"/>
      <c r="I5" s="98"/>
      <c r="J5" s="98"/>
      <c r="K5" s="98"/>
      <c r="L5" s="98"/>
      <c r="M5" s="42">
        <v>100</v>
      </c>
      <c r="N5" s="35"/>
    </row>
    <row r="6" spans="1:14" ht="18" customHeight="1" x14ac:dyDescent="0.15">
      <c r="A6" s="93">
        <v>0</v>
      </c>
      <c r="B6" s="43" t="s">
        <v>24</v>
      </c>
      <c r="C6" s="34">
        <v>341</v>
      </c>
      <c r="D6" s="44">
        <v>341</v>
      </c>
      <c r="E6" s="44">
        <v>383</v>
      </c>
      <c r="F6" s="44">
        <v>573</v>
      </c>
      <c r="G6" s="44">
        <v>393</v>
      </c>
      <c r="H6" s="45">
        <v>415</v>
      </c>
      <c r="I6" s="46">
        <v>511</v>
      </c>
      <c r="J6" s="46">
        <v>369</v>
      </c>
      <c r="K6" s="46">
        <v>133</v>
      </c>
      <c r="L6" s="46">
        <v>28</v>
      </c>
      <c r="M6" s="46">
        <v>2</v>
      </c>
    </row>
    <row r="7" spans="1:14" ht="18" customHeight="1" x14ac:dyDescent="0.15">
      <c r="A7" s="91"/>
      <c r="B7" s="43" t="s">
        <v>25</v>
      </c>
      <c r="C7" s="34">
        <v>329</v>
      </c>
      <c r="D7" s="44">
        <v>303</v>
      </c>
      <c r="E7" s="44">
        <v>375</v>
      </c>
      <c r="F7" s="44">
        <v>535</v>
      </c>
      <c r="G7" s="44">
        <v>434</v>
      </c>
      <c r="H7" s="45">
        <v>454</v>
      </c>
      <c r="I7" s="46">
        <v>462</v>
      </c>
      <c r="J7" s="46">
        <v>347</v>
      </c>
      <c r="K7" s="46">
        <v>253</v>
      </c>
      <c r="L7" s="46">
        <v>109</v>
      </c>
      <c r="M7" s="46">
        <v>9</v>
      </c>
    </row>
    <row r="8" spans="1:14" ht="18" customHeight="1" x14ac:dyDescent="0.15">
      <c r="A8" s="18"/>
      <c r="B8" s="47"/>
      <c r="D8" s="44"/>
      <c r="E8" s="44"/>
      <c r="F8" s="44"/>
      <c r="G8" s="44"/>
      <c r="H8" s="45"/>
      <c r="I8" s="46"/>
      <c r="J8" s="46"/>
      <c r="K8" s="46"/>
      <c r="L8" s="46"/>
      <c r="M8" s="46"/>
    </row>
    <row r="9" spans="1:14" ht="18" customHeight="1" x14ac:dyDescent="0.15">
      <c r="A9" s="91">
        <v>1</v>
      </c>
      <c r="B9" s="43" t="s">
        <v>24</v>
      </c>
      <c r="C9" s="34">
        <v>366</v>
      </c>
      <c r="D9" s="44">
        <v>355</v>
      </c>
      <c r="E9" s="44">
        <v>371</v>
      </c>
      <c r="F9" s="44">
        <v>525</v>
      </c>
      <c r="G9" s="44">
        <v>401</v>
      </c>
      <c r="H9" s="45">
        <v>450</v>
      </c>
      <c r="I9" s="46">
        <v>478</v>
      </c>
      <c r="J9" s="46">
        <v>310</v>
      </c>
      <c r="K9" s="46">
        <v>108</v>
      </c>
      <c r="L9" s="46">
        <v>28</v>
      </c>
      <c r="M9" s="46"/>
    </row>
    <row r="10" spans="1:14" ht="18" customHeight="1" x14ac:dyDescent="0.15">
      <c r="A10" s="91"/>
      <c r="B10" s="43" t="s">
        <v>25</v>
      </c>
      <c r="C10" s="34">
        <v>374</v>
      </c>
      <c r="D10" s="44">
        <v>339</v>
      </c>
      <c r="E10" s="44">
        <v>370</v>
      </c>
      <c r="F10" s="44">
        <v>527</v>
      </c>
      <c r="G10" s="44">
        <v>407</v>
      </c>
      <c r="H10" s="45">
        <v>440</v>
      </c>
      <c r="I10" s="46">
        <v>458</v>
      </c>
      <c r="J10" s="46">
        <v>357</v>
      </c>
      <c r="K10" s="46">
        <v>251</v>
      </c>
      <c r="L10" s="46">
        <v>67</v>
      </c>
      <c r="M10" s="46"/>
    </row>
    <row r="11" spans="1:14" ht="18" customHeight="1" x14ac:dyDescent="0.15">
      <c r="A11" s="18"/>
      <c r="B11" s="47"/>
      <c r="D11" s="44"/>
      <c r="E11" s="44"/>
      <c r="F11" s="44"/>
      <c r="G11" s="44"/>
      <c r="H11" s="45"/>
      <c r="I11" s="46"/>
      <c r="J11" s="46"/>
      <c r="K11" s="46"/>
      <c r="L11" s="46"/>
      <c r="M11" s="46"/>
    </row>
    <row r="12" spans="1:14" ht="18" customHeight="1" x14ac:dyDescent="0.15">
      <c r="A12" s="91">
        <v>2</v>
      </c>
      <c r="B12" s="43" t="s">
        <v>24</v>
      </c>
      <c r="C12" s="34">
        <v>360</v>
      </c>
      <c r="D12" s="44">
        <v>338</v>
      </c>
      <c r="E12" s="44">
        <v>361</v>
      </c>
      <c r="F12" s="44">
        <v>542</v>
      </c>
      <c r="G12" s="44">
        <v>394</v>
      </c>
      <c r="H12" s="45">
        <v>499</v>
      </c>
      <c r="I12" s="46">
        <v>423</v>
      </c>
      <c r="J12" s="46">
        <v>339</v>
      </c>
      <c r="K12" s="46">
        <v>125</v>
      </c>
      <c r="L12" s="46">
        <v>20</v>
      </c>
      <c r="M12" s="46"/>
    </row>
    <row r="13" spans="1:14" ht="18" customHeight="1" x14ac:dyDescent="0.15">
      <c r="A13" s="91"/>
      <c r="B13" s="43" t="s">
        <v>25</v>
      </c>
      <c r="C13" s="34">
        <v>367</v>
      </c>
      <c r="D13" s="44">
        <v>319</v>
      </c>
      <c r="E13" s="44">
        <v>401</v>
      </c>
      <c r="F13" s="44">
        <v>492</v>
      </c>
      <c r="G13" s="44">
        <v>391</v>
      </c>
      <c r="H13" s="45">
        <v>532</v>
      </c>
      <c r="I13" s="46">
        <v>430</v>
      </c>
      <c r="J13" s="46">
        <v>369</v>
      </c>
      <c r="K13" s="46">
        <v>215</v>
      </c>
      <c r="L13" s="46">
        <v>54</v>
      </c>
      <c r="M13" s="46"/>
    </row>
    <row r="14" spans="1:14" ht="18" customHeight="1" x14ac:dyDescent="0.15">
      <c r="A14" s="18"/>
      <c r="B14" s="47"/>
      <c r="D14" s="44"/>
      <c r="E14" s="44"/>
      <c r="F14" s="44"/>
      <c r="G14" s="44"/>
      <c r="H14" s="45"/>
      <c r="I14" s="46"/>
      <c r="J14" s="46"/>
      <c r="K14" s="46"/>
      <c r="L14" s="46"/>
      <c r="M14" s="46"/>
    </row>
    <row r="15" spans="1:14" ht="18" customHeight="1" x14ac:dyDescent="0.15">
      <c r="A15" s="91">
        <v>3</v>
      </c>
      <c r="B15" s="43" t="s">
        <v>24</v>
      </c>
      <c r="C15" s="34">
        <v>384</v>
      </c>
      <c r="D15" s="44">
        <v>326</v>
      </c>
      <c r="E15" s="44">
        <v>368</v>
      </c>
      <c r="F15" s="44">
        <v>496</v>
      </c>
      <c r="G15" s="44">
        <v>383</v>
      </c>
      <c r="H15" s="45">
        <v>553</v>
      </c>
      <c r="I15" s="46">
        <v>370</v>
      </c>
      <c r="J15" s="46">
        <v>279</v>
      </c>
      <c r="K15" s="46">
        <v>119</v>
      </c>
      <c r="L15" s="46">
        <v>21</v>
      </c>
      <c r="M15" s="46"/>
    </row>
    <row r="16" spans="1:14" ht="18" customHeight="1" x14ac:dyDescent="0.15">
      <c r="A16" s="91"/>
      <c r="B16" s="43" t="s">
        <v>25</v>
      </c>
      <c r="C16" s="34">
        <v>372</v>
      </c>
      <c r="D16" s="44">
        <v>333</v>
      </c>
      <c r="E16" s="44">
        <v>433</v>
      </c>
      <c r="F16" s="44">
        <v>501</v>
      </c>
      <c r="G16" s="44">
        <v>380</v>
      </c>
      <c r="H16" s="45">
        <v>582</v>
      </c>
      <c r="I16" s="46">
        <v>408</v>
      </c>
      <c r="J16" s="46">
        <v>303</v>
      </c>
      <c r="K16" s="46">
        <v>254</v>
      </c>
      <c r="L16" s="46">
        <v>39</v>
      </c>
      <c r="M16" s="46"/>
    </row>
    <row r="17" spans="1:13" ht="18" customHeight="1" x14ac:dyDescent="0.15">
      <c r="A17" s="18"/>
      <c r="B17" s="47"/>
      <c r="D17" s="44"/>
      <c r="E17" s="44"/>
      <c r="F17" s="44"/>
      <c r="G17" s="44"/>
      <c r="H17" s="45"/>
      <c r="I17" s="46"/>
      <c r="J17" s="46"/>
      <c r="K17" s="46"/>
      <c r="L17" s="46"/>
      <c r="M17" s="46"/>
    </row>
    <row r="18" spans="1:13" ht="18" customHeight="1" x14ac:dyDescent="0.15">
      <c r="A18" s="91">
        <v>4</v>
      </c>
      <c r="B18" s="43" t="s">
        <v>24</v>
      </c>
      <c r="C18" s="34">
        <v>399</v>
      </c>
      <c r="D18" s="44">
        <v>368</v>
      </c>
      <c r="E18" s="44">
        <v>417</v>
      </c>
      <c r="F18" s="44">
        <v>464</v>
      </c>
      <c r="G18" s="44">
        <v>424</v>
      </c>
      <c r="H18" s="45">
        <v>633</v>
      </c>
      <c r="I18" s="46">
        <v>343</v>
      </c>
      <c r="J18" s="46">
        <v>284</v>
      </c>
      <c r="K18" s="46">
        <v>73</v>
      </c>
      <c r="L18" s="46">
        <v>10</v>
      </c>
      <c r="M18" s="46"/>
    </row>
    <row r="19" spans="1:13" ht="18" customHeight="1" x14ac:dyDescent="0.15">
      <c r="A19" s="91"/>
      <c r="B19" s="43" t="s">
        <v>25</v>
      </c>
      <c r="C19" s="34">
        <v>351</v>
      </c>
      <c r="D19" s="44">
        <v>356</v>
      </c>
      <c r="E19" s="44">
        <v>398</v>
      </c>
      <c r="F19" s="44">
        <v>430</v>
      </c>
      <c r="G19" s="44">
        <v>412</v>
      </c>
      <c r="H19" s="45">
        <v>657</v>
      </c>
      <c r="I19" s="46">
        <v>354</v>
      </c>
      <c r="J19" s="46">
        <v>341</v>
      </c>
      <c r="K19" s="46">
        <v>160</v>
      </c>
      <c r="L19" s="46">
        <v>52</v>
      </c>
      <c r="M19" s="46"/>
    </row>
    <row r="20" spans="1:13" ht="18" customHeight="1" x14ac:dyDescent="0.15">
      <c r="A20" s="18"/>
      <c r="B20" s="47"/>
      <c r="D20" s="44"/>
      <c r="E20" s="44"/>
      <c r="F20" s="44"/>
      <c r="G20" s="44"/>
      <c r="H20" s="45"/>
      <c r="I20" s="46"/>
      <c r="J20" s="46"/>
      <c r="K20" s="46"/>
      <c r="L20" s="46"/>
      <c r="M20" s="46"/>
    </row>
    <row r="21" spans="1:13" ht="18" customHeight="1" x14ac:dyDescent="0.15">
      <c r="A21" s="91">
        <v>5</v>
      </c>
      <c r="B21" s="43" t="s">
        <v>24</v>
      </c>
      <c r="C21" s="34">
        <v>380</v>
      </c>
      <c r="D21" s="44">
        <v>390</v>
      </c>
      <c r="E21" s="44">
        <v>415</v>
      </c>
      <c r="F21" s="44">
        <v>476</v>
      </c>
      <c r="G21" s="44">
        <v>358</v>
      </c>
      <c r="H21" s="45">
        <v>635</v>
      </c>
      <c r="I21" s="46">
        <v>325</v>
      </c>
      <c r="J21" s="46">
        <v>246</v>
      </c>
      <c r="K21" s="46">
        <v>56</v>
      </c>
      <c r="L21" s="46">
        <v>11</v>
      </c>
      <c r="M21" s="46"/>
    </row>
    <row r="22" spans="1:13" ht="18" customHeight="1" x14ac:dyDescent="0.15">
      <c r="A22" s="91"/>
      <c r="B22" s="43" t="s">
        <v>25</v>
      </c>
      <c r="C22" s="34">
        <v>294</v>
      </c>
      <c r="D22" s="44">
        <v>350</v>
      </c>
      <c r="E22" s="44">
        <v>412</v>
      </c>
      <c r="F22" s="44">
        <v>429</v>
      </c>
      <c r="G22" s="44">
        <v>399</v>
      </c>
      <c r="H22" s="45">
        <v>686</v>
      </c>
      <c r="I22" s="46">
        <v>387</v>
      </c>
      <c r="J22" s="46">
        <v>353</v>
      </c>
      <c r="K22" s="46">
        <v>156</v>
      </c>
      <c r="L22" s="46">
        <v>33</v>
      </c>
      <c r="M22" s="46"/>
    </row>
    <row r="23" spans="1:13" ht="18" customHeight="1" x14ac:dyDescent="0.15">
      <c r="A23" s="18"/>
      <c r="B23" s="47"/>
      <c r="D23" s="44"/>
      <c r="E23" s="44"/>
      <c r="F23" s="44"/>
      <c r="G23" s="44"/>
      <c r="H23" s="45"/>
      <c r="I23" s="46"/>
      <c r="J23" s="46"/>
      <c r="K23" s="46"/>
      <c r="L23" s="46"/>
      <c r="M23" s="46"/>
    </row>
    <row r="24" spans="1:13" ht="18" customHeight="1" x14ac:dyDescent="0.15">
      <c r="A24" s="91">
        <v>6</v>
      </c>
      <c r="B24" s="43" t="s">
        <v>24</v>
      </c>
      <c r="C24" s="34">
        <v>350</v>
      </c>
      <c r="D24" s="44">
        <v>432</v>
      </c>
      <c r="E24" s="44">
        <v>463</v>
      </c>
      <c r="F24" s="44">
        <v>460</v>
      </c>
      <c r="G24" s="44">
        <v>377</v>
      </c>
      <c r="H24" s="45">
        <v>546</v>
      </c>
      <c r="I24" s="46">
        <v>352</v>
      </c>
      <c r="J24" s="46">
        <v>264</v>
      </c>
      <c r="K24" s="46">
        <v>67</v>
      </c>
      <c r="L24" s="46">
        <v>5</v>
      </c>
      <c r="M24" s="46"/>
    </row>
    <row r="25" spans="1:13" ht="18" customHeight="1" x14ac:dyDescent="0.15">
      <c r="A25" s="91"/>
      <c r="B25" s="43" t="s">
        <v>25</v>
      </c>
      <c r="C25" s="34">
        <v>343</v>
      </c>
      <c r="D25" s="44">
        <v>411</v>
      </c>
      <c r="E25" s="44">
        <v>451</v>
      </c>
      <c r="F25" s="44">
        <v>475</v>
      </c>
      <c r="G25" s="44">
        <v>357</v>
      </c>
      <c r="H25" s="45">
        <v>552</v>
      </c>
      <c r="I25" s="46">
        <v>356</v>
      </c>
      <c r="J25" s="46">
        <v>325</v>
      </c>
      <c r="K25" s="46">
        <v>147</v>
      </c>
      <c r="L25" s="46">
        <v>20</v>
      </c>
      <c r="M25" s="46"/>
    </row>
    <row r="26" spans="1:13" ht="18" customHeight="1" x14ac:dyDescent="0.15">
      <c r="A26" s="18"/>
      <c r="B26" s="47"/>
      <c r="D26" s="44"/>
      <c r="E26" s="44"/>
      <c r="F26" s="44"/>
      <c r="G26" s="44"/>
      <c r="H26" s="45"/>
      <c r="I26" s="46"/>
      <c r="J26" s="46"/>
      <c r="K26" s="46"/>
      <c r="L26" s="46"/>
      <c r="M26" s="46"/>
    </row>
    <row r="27" spans="1:13" ht="18" customHeight="1" x14ac:dyDescent="0.15">
      <c r="A27" s="91">
        <v>7</v>
      </c>
      <c r="B27" s="43" t="s">
        <v>24</v>
      </c>
      <c r="C27" s="34">
        <v>331</v>
      </c>
      <c r="D27" s="44">
        <v>433</v>
      </c>
      <c r="E27" s="44">
        <v>449</v>
      </c>
      <c r="F27" s="44">
        <v>297</v>
      </c>
      <c r="G27" s="44">
        <v>390</v>
      </c>
      <c r="H27" s="45">
        <v>317</v>
      </c>
      <c r="I27" s="46">
        <v>377</v>
      </c>
      <c r="J27" s="46">
        <v>234</v>
      </c>
      <c r="K27" s="46">
        <v>65</v>
      </c>
      <c r="L27" s="46">
        <v>5</v>
      </c>
      <c r="M27" s="46"/>
    </row>
    <row r="28" spans="1:13" ht="18" customHeight="1" x14ac:dyDescent="0.15">
      <c r="A28" s="91"/>
      <c r="B28" s="43" t="s">
        <v>25</v>
      </c>
      <c r="C28" s="34">
        <v>366</v>
      </c>
      <c r="D28" s="44">
        <v>390</v>
      </c>
      <c r="E28" s="44">
        <v>476</v>
      </c>
      <c r="F28" s="44">
        <v>299</v>
      </c>
      <c r="G28" s="44">
        <v>391</v>
      </c>
      <c r="H28" s="45">
        <v>316</v>
      </c>
      <c r="I28" s="46">
        <v>436</v>
      </c>
      <c r="J28" s="46">
        <v>280</v>
      </c>
      <c r="K28" s="46">
        <v>163</v>
      </c>
      <c r="L28" s="46">
        <v>11</v>
      </c>
      <c r="M28" s="46"/>
    </row>
    <row r="29" spans="1:13" ht="18" customHeight="1" x14ac:dyDescent="0.15">
      <c r="A29" s="18"/>
      <c r="B29" s="47"/>
      <c r="D29" s="44"/>
      <c r="E29" s="44"/>
      <c r="F29" s="44"/>
      <c r="G29" s="44"/>
      <c r="H29" s="45"/>
      <c r="I29" s="46"/>
      <c r="J29" s="46"/>
      <c r="K29" s="46"/>
      <c r="L29" s="46"/>
      <c r="M29" s="46"/>
    </row>
    <row r="30" spans="1:13" ht="18" customHeight="1" x14ac:dyDescent="0.15">
      <c r="A30" s="91">
        <v>8</v>
      </c>
      <c r="B30" s="43" t="s">
        <v>24</v>
      </c>
      <c r="C30" s="34">
        <v>351</v>
      </c>
      <c r="D30" s="44">
        <v>406</v>
      </c>
      <c r="E30" s="44">
        <v>529</v>
      </c>
      <c r="F30" s="44">
        <v>448</v>
      </c>
      <c r="G30" s="44">
        <v>419</v>
      </c>
      <c r="H30" s="45">
        <v>345</v>
      </c>
      <c r="I30" s="46">
        <v>298</v>
      </c>
      <c r="J30" s="46">
        <v>200</v>
      </c>
      <c r="K30" s="46">
        <v>44</v>
      </c>
      <c r="L30" s="46">
        <v>0</v>
      </c>
      <c r="M30" s="46"/>
    </row>
    <row r="31" spans="1:13" ht="18" customHeight="1" x14ac:dyDescent="0.15">
      <c r="A31" s="91"/>
      <c r="B31" s="43" t="s">
        <v>25</v>
      </c>
      <c r="C31" s="34">
        <v>342</v>
      </c>
      <c r="D31" s="44">
        <v>404</v>
      </c>
      <c r="E31" s="44">
        <v>505</v>
      </c>
      <c r="F31" s="44">
        <v>437</v>
      </c>
      <c r="G31" s="44">
        <v>467</v>
      </c>
      <c r="H31" s="45">
        <v>348</v>
      </c>
      <c r="I31" s="46">
        <v>391</v>
      </c>
      <c r="J31" s="46">
        <v>313</v>
      </c>
      <c r="K31" s="46">
        <v>122</v>
      </c>
      <c r="L31" s="46">
        <v>10</v>
      </c>
      <c r="M31" s="46"/>
    </row>
    <row r="32" spans="1:13" ht="18" customHeight="1" x14ac:dyDescent="0.15">
      <c r="A32" s="18"/>
      <c r="B32" s="47"/>
      <c r="D32" s="44"/>
      <c r="E32" s="44"/>
      <c r="F32" s="44"/>
      <c r="G32" s="44"/>
      <c r="H32" s="45"/>
      <c r="I32" s="46"/>
      <c r="J32" s="46"/>
      <c r="K32" s="46"/>
      <c r="L32" s="46"/>
      <c r="M32" s="46"/>
    </row>
    <row r="33" spans="1:13" ht="18" customHeight="1" x14ac:dyDescent="0.15">
      <c r="A33" s="91">
        <v>9</v>
      </c>
      <c r="B33" s="43" t="s">
        <v>24</v>
      </c>
      <c r="C33" s="34">
        <v>350</v>
      </c>
      <c r="D33" s="44">
        <v>456</v>
      </c>
      <c r="E33" s="44">
        <v>530</v>
      </c>
      <c r="F33" s="44">
        <v>430</v>
      </c>
      <c r="G33" s="44">
        <v>417</v>
      </c>
      <c r="H33" s="45">
        <v>468</v>
      </c>
      <c r="I33" s="46">
        <v>318</v>
      </c>
      <c r="J33" s="46">
        <v>185</v>
      </c>
      <c r="K33" s="46">
        <v>54</v>
      </c>
      <c r="L33" s="46">
        <v>0</v>
      </c>
      <c r="M33" s="46"/>
    </row>
    <row r="34" spans="1:13" ht="18" customHeight="1" x14ac:dyDescent="0.15">
      <c r="A34" s="91"/>
      <c r="B34" s="43" t="s">
        <v>25</v>
      </c>
      <c r="C34" s="34">
        <v>347</v>
      </c>
      <c r="D34" s="44">
        <v>371</v>
      </c>
      <c r="E34" s="44">
        <v>542</v>
      </c>
      <c r="F34" s="44">
        <v>379</v>
      </c>
      <c r="G34" s="44">
        <v>363</v>
      </c>
      <c r="H34" s="45">
        <v>438</v>
      </c>
      <c r="I34" s="46">
        <v>383</v>
      </c>
      <c r="J34" s="46">
        <v>273</v>
      </c>
      <c r="K34" s="46">
        <v>106</v>
      </c>
      <c r="L34" s="46">
        <v>7</v>
      </c>
      <c r="M34" s="46"/>
    </row>
    <row r="35" spans="1:13" ht="18" customHeight="1" x14ac:dyDescent="0.15">
      <c r="A35" s="18"/>
      <c r="B35" s="47"/>
      <c r="D35" s="44"/>
      <c r="E35" s="44"/>
      <c r="F35" s="44"/>
      <c r="G35" s="44"/>
      <c r="H35" s="45"/>
      <c r="I35" s="46"/>
      <c r="J35" s="46"/>
      <c r="K35" s="46"/>
      <c r="L35" s="46"/>
      <c r="M35" s="46"/>
    </row>
    <row r="36" spans="1:13" ht="18" customHeight="1" x14ac:dyDescent="0.15">
      <c r="A36" s="91" t="s">
        <v>4</v>
      </c>
      <c r="B36" s="43" t="s">
        <v>39</v>
      </c>
      <c r="C36" s="48">
        <f t="shared" ref="C36:M36" si="0">SUM(C6,C9,C12,C15,C18,C21,C24,C27,C30,C33)</f>
        <v>3612</v>
      </c>
      <c r="D36" s="49">
        <f t="shared" si="0"/>
        <v>3845</v>
      </c>
      <c r="E36" s="49">
        <f t="shared" si="0"/>
        <v>4286</v>
      </c>
      <c r="F36" s="49">
        <f t="shared" si="0"/>
        <v>4711</v>
      </c>
      <c r="G36" s="49">
        <f t="shared" si="0"/>
        <v>3956</v>
      </c>
      <c r="H36" s="50">
        <f t="shared" si="0"/>
        <v>4861</v>
      </c>
      <c r="I36" s="51">
        <f t="shared" si="0"/>
        <v>3795</v>
      </c>
      <c r="J36" s="51">
        <f t="shared" si="0"/>
        <v>2710</v>
      </c>
      <c r="K36" s="51">
        <f t="shared" si="0"/>
        <v>844</v>
      </c>
      <c r="L36" s="51">
        <f t="shared" si="0"/>
        <v>128</v>
      </c>
      <c r="M36" s="51">
        <f t="shared" si="0"/>
        <v>2</v>
      </c>
    </row>
    <row r="37" spans="1:13" ht="18" customHeight="1" x14ac:dyDescent="0.15">
      <c r="A37" s="91"/>
      <c r="B37" s="43" t="s">
        <v>40</v>
      </c>
      <c r="C37" s="48">
        <f t="shared" ref="C37:M37" si="1">SUM(C7,C10,C13,C16,C19,C22,C25,C28,C31,C34)</f>
        <v>3485</v>
      </c>
      <c r="D37" s="49">
        <f t="shared" si="1"/>
        <v>3576</v>
      </c>
      <c r="E37" s="49">
        <f t="shared" si="1"/>
        <v>4363</v>
      </c>
      <c r="F37" s="49">
        <f t="shared" si="1"/>
        <v>4504</v>
      </c>
      <c r="G37" s="49">
        <f t="shared" si="1"/>
        <v>4001</v>
      </c>
      <c r="H37" s="50">
        <f t="shared" si="1"/>
        <v>5005</v>
      </c>
      <c r="I37" s="51">
        <f t="shared" si="1"/>
        <v>4065</v>
      </c>
      <c r="J37" s="51">
        <f t="shared" si="1"/>
        <v>3261</v>
      </c>
      <c r="K37" s="51">
        <f t="shared" si="1"/>
        <v>1827</v>
      </c>
      <c r="L37" s="51">
        <f t="shared" si="1"/>
        <v>402</v>
      </c>
      <c r="M37" s="51">
        <f t="shared" si="1"/>
        <v>9</v>
      </c>
    </row>
    <row r="38" spans="1:13" ht="18" customHeight="1" x14ac:dyDescent="0.15">
      <c r="A38" s="18"/>
      <c r="B38" s="47"/>
      <c r="C38" s="48"/>
      <c r="D38" s="49"/>
      <c r="E38" s="49"/>
      <c r="F38" s="49"/>
      <c r="G38" s="49"/>
      <c r="H38" s="50"/>
      <c r="I38" s="51"/>
      <c r="J38" s="51"/>
      <c r="K38" s="51"/>
      <c r="L38" s="51"/>
      <c r="M38" s="51"/>
    </row>
    <row r="39" spans="1:13" ht="18" customHeight="1" x14ac:dyDescent="0.15">
      <c r="A39" s="95" t="s">
        <v>1</v>
      </c>
      <c r="B39" s="96"/>
      <c r="C39" s="52">
        <f t="shared" ref="C39:M39" si="2">SUM(C37,C36)</f>
        <v>7097</v>
      </c>
      <c r="D39" s="53">
        <f t="shared" si="2"/>
        <v>7421</v>
      </c>
      <c r="E39" s="53">
        <f t="shared" si="2"/>
        <v>8649</v>
      </c>
      <c r="F39" s="53">
        <f t="shared" si="2"/>
        <v>9215</v>
      </c>
      <c r="G39" s="53">
        <f t="shared" si="2"/>
        <v>7957</v>
      </c>
      <c r="H39" s="54">
        <f t="shared" si="2"/>
        <v>9866</v>
      </c>
      <c r="I39" s="55">
        <f t="shared" si="2"/>
        <v>7860</v>
      </c>
      <c r="J39" s="55">
        <f t="shared" si="2"/>
        <v>5971</v>
      </c>
      <c r="K39" s="55">
        <f t="shared" si="2"/>
        <v>2671</v>
      </c>
      <c r="L39" s="55">
        <f t="shared" si="2"/>
        <v>530</v>
      </c>
      <c r="M39" s="55">
        <f t="shared" si="2"/>
        <v>11</v>
      </c>
    </row>
    <row r="41" spans="1:13" ht="18" customHeight="1" x14ac:dyDescent="0.15">
      <c r="B41" s="36" t="s">
        <v>8</v>
      </c>
      <c r="C41" s="48">
        <f>SUM(C36:M36)</f>
        <v>32750</v>
      </c>
      <c r="D41" s="34" t="s">
        <v>5</v>
      </c>
      <c r="E41" s="36" t="s">
        <v>7</v>
      </c>
      <c r="F41" s="48">
        <f>SUM(C37:M37)</f>
        <v>34498</v>
      </c>
      <c r="G41" s="34" t="s">
        <v>5</v>
      </c>
      <c r="H41" s="36" t="s">
        <v>6</v>
      </c>
      <c r="I41" s="48">
        <f>SUM(C39:M39)</f>
        <v>67248</v>
      </c>
      <c r="J41" s="34" t="s">
        <v>5</v>
      </c>
    </row>
    <row r="42" spans="1:13" ht="18" customHeight="1" x14ac:dyDescent="0.15">
      <c r="G42" s="48"/>
    </row>
  </sheetData>
  <mergeCells count="22">
    <mergeCell ref="L4:L5"/>
    <mergeCell ref="A6:A7"/>
    <mergeCell ref="A9:A10"/>
    <mergeCell ref="K4:K5"/>
    <mergeCell ref="D4:D5"/>
    <mergeCell ref="E4:E5"/>
    <mergeCell ref="A15:A16"/>
    <mergeCell ref="I4:I5"/>
    <mergeCell ref="J4:J5"/>
    <mergeCell ref="A18:A19"/>
    <mergeCell ref="A21:A22"/>
    <mergeCell ref="F4:F5"/>
    <mergeCell ref="H4:H5"/>
    <mergeCell ref="G4:G5"/>
    <mergeCell ref="C4:C5"/>
    <mergeCell ref="A12:A13"/>
    <mergeCell ref="A36:A37"/>
    <mergeCell ref="A39:B39"/>
    <mergeCell ref="A24:A25"/>
    <mergeCell ref="A27:A28"/>
    <mergeCell ref="A30:A31"/>
    <mergeCell ref="A33:A34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ED85-9F4D-425A-89DB-A407D50F4CA3}">
  <dimension ref="A1:N61"/>
  <sheetViews>
    <sheetView view="pageBreakPreview" zoomScale="120" zoomScaleNormal="100" zoomScaleSheetLayoutView="120" workbookViewId="0">
      <selection activeCell="F18" sqref="F18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85</v>
      </c>
    </row>
    <row r="2" spans="1:14" s="4" customFormat="1" ht="18" customHeight="1" x14ac:dyDescent="0.2">
      <c r="A2" s="2"/>
      <c r="B2" s="5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C4" s="4"/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284</v>
      </c>
      <c r="D7" s="71">
        <v>342</v>
      </c>
      <c r="E7" s="71">
        <v>349</v>
      </c>
      <c r="F7" s="71">
        <v>362</v>
      </c>
      <c r="G7" s="71">
        <v>439</v>
      </c>
      <c r="H7" s="72">
        <v>535</v>
      </c>
      <c r="I7" s="66">
        <v>379</v>
      </c>
      <c r="J7" s="66">
        <v>411</v>
      </c>
      <c r="K7" s="66">
        <v>316</v>
      </c>
      <c r="L7" s="66">
        <v>89</v>
      </c>
      <c r="M7" s="66">
        <v>3</v>
      </c>
    </row>
    <row r="8" spans="1:14" ht="25.5" customHeight="1" x14ac:dyDescent="0.2">
      <c r="A8" s="85"/>
      <c r="B8" s="65" t="s">
        <v>25</v>
      </c>
      <c r="C8" s="73">
        <v>270</v>
      </c>
      <c r="D8" s="74">
        <v>352</v>
      </c>
      <c r="E8" s="74">
        <v>388</v>
      </c>
      <c r="F8" s="74">
        <v>298</v>
      </c>
      <c r="G8" s="74">
        <v>418</v>
      </c>
      <c r="H8" s="75">
        <v>543</v>
      </c>
      <c r="I8" s="67">
        <v>404</v>
      </c>
      <c r="J8" s="67">
        <v>484</v>
      </c>
      <c r="K8" s="67">
        <v>418</v>
      </c>
      <c r="L8" s="67">
        <v>177</v>
      </c>
      <c r="M8" s="67">
        <v>22</v>
      </c>
    </row>
    <row r="9" spans="1:14" ht="25.5" customHeight="1" x14ac:dyDescent="0.2">
      <c r="A9" s="84">
        <v>1</v>
      </c>
      <c r="B9" s="64" t="s">
        <v>24</v>
      </c>
      <c r="C9" s="70">
        <v>250</v>
      </c>
      <c r="D9" s="71">
        <v>367</v>
      </c>
      <c r="E9" s="71">
        <v>360</v>
      </c>
      <c r="F9" s="71">
        <v>328</v>
      </c>
      <c r="G9" s="71">
        <v>443</v>
      </c>
      <c r="H9" s="72">
        <v>538</v>
      </c>
      <c r="I9" s="66">
        <v>379</v>
      </c>
      <c r="J9" s="66">
        <v>476</v>
      </c>
      <c r="K9" s="66">
        <v>248</v>
      </c>
      <c r="L9" s="66">
        <v>80</v>
      </c>
      <c r="M9" s="66">
        <v>1</v>
      </c>
    </row>
    <row r="10" spans="1:14" ht="25.5" customHeight="1" x14ac:dyDescent="0.2">
      <c r="A10" s="85"/>
      <c r="B10" s="65" t="s">
        <v>25</v>
      </c>
      <c r="C10" s="73">
        <v>255</v>
      </c>
      <c r="D10" s="74">
        <v>368</v>
      </c>
      <c r="E10" s="74">
        <v>366</v>
      </c>
      <c r="F10" s="74">
        <v>322</v>
      </c>
      <c r="G10" s="74">
        <v>425</v>
      </c>
      <c r="H10" s="75">
        <v>474</v>
      </c>
      <c r="I10" s="67">
        <v>391</v>
      </c>
      <c r="J10" s="67">
        <v>532</v>
      </c>
      <c r="K10" s="67">
        <v>329</v>
      </c>
      <c r="L10" s="67">
        <v>176</v>
      </c>
      <c r="M10" s="67">
        <v>10</v>
      </c>
    </row>
    <row r="11" spans="1:14" ht="25.5" customHeight="1" x14ac:dyDescent="0.2">
      <c r="A11" s="84">
        <v>2</v>
      </c>
      <c r="B11" s="64" t="s">
        <v>24</v>
      </c>
      <c r="C11" s="70">
        <v>315</v>
      </c>
      <c r="D11" s="71">
        <v>369</v>
      </c>
      <c r="E11" s="71">
        <v>367</v>
      </c>
      <c r="F11" s="71">
        <v>348</v>
      </c>
      <c r="G11" s="71">
        <v>451</v>
      </c>
      <c r="H11" s="72">
        <v>485</v>
      </c>
      <c r="I11" s="66">
        <v>369</v>
      </c>
      <c r="J11" s="66">
        <v>507</v>
      </c>
      <c r="K11" s="66">
        <v>215</v>
      </c>
      <c r="L11" s="66">
        <v>56</v>
      </c>
      <c r="M11" s="66">
        <v>2</v>
      </c>
    </row>
    <row r="12" spans="1:14" ht="25.5" customHeight="1" x14ac:dyDescent="0.2">
      <c r="A12" s="85"/>
      <c r="B12" s="65" t="s">
        <v>25</v>
      </c>
      <c r="C12" s="73">
        <v>262</v>
      </c>
      <c r="D12" s="74">
        <v>325</v>
      </c>
      <c r="E12" s="74">
        <v>364</v>
      </c>
      <c r="F12" s="74">
        <v>333</v>
      </c>
      <c r="G12" s="74">
        <v>453</v>
      </c>
      <c r="H12" s="75">
        <v>479</v>
      </c>
      <c r="I12" s="67">
        <v>384</v>
      </c>
      <c r="J12" s="67">
        <v>613</v>
      </c>
      <c r="K12" s="67">
        <v>324</v>
      </c>
      <c r="L12" s="67">
        <v>147</v>
      </c>
      <c r="M12" s="67">
        <v>14</v>
      </c>
    </row>
    <row r="13" spans="1:14" ht="25.5" customHeight="1" x14ac:dyDescent="0.2">
      <c r="A13" s="84">
        <v>3</v>
      </c>
      <c r="B13" s="64" t="s">
        <v>24</v>
      </c>
      <c r="C13" s="70">
        <v>281</v>
      </c>
      <c r="D13" s="71">
        <v>369</v>
      </c>
      <c r="E13" s="71">
        <v>367</v>
      </c>
      <c r="F13" s="71">
        <v>364</v>
      </c>
      <c r="G13" s="71">
        <v>510</v>
      </c>
      <c r="H13" s="72">
        <v>477</v>
      </c>
      <c r="I13" s="66">
        <v>384</v>
      </c>
      <c r="J13" s="66">
        <v>571</v>
      </c>
      <c r="K13" s="66">
        <v>182</v>
      </c>
      <c r="L13" s="66">
        <v>48</v>
      </c>
      <c r="M13" s="66">
        <v>1</v>
      </c>
    </row>
    <row r="14" spans="1:14" ht="25.5" customHeight="1" x14ac:dyDescent="0.2">
      <c r="A14" s="85"/>
      <c r="B14" s="65" t="s">
        <v>25</v>
      </c>
      <c r="C14" s="73">
        <v>310</v>
      </c>
      <c r="D14" s="74">
        <v>360</v>
      </c>
      <c r="E14" s="74">
        <v>291</v>
      </c>
      <c r="F14" s="74">
        <v>395</v>
      </c>
      <c r="G14" s="74">
        <v>448</v>
      </c>
      <c r="H14" s="75">
        <v>467</v>
      </c>
      <c r="I14" s="67">
        <v>421</v>
      </c>
      <c r="J14" s="67">
        <v>628</v>
      </c>
      <c r="K14" s="67">
        <v>261</v>
      </c>
      <c r="L14" s="67">
        <v>119</v>
      </c>
      <c r="M14" s="67">
        <v>0</v>
      </c>
    </row>
    <row r="15" spans="1:14" ht="25.5" customHeight="1" x14ac:dyDescent="0.2">
      <c r="A15" s="84">
        <v>4</v>
      </c>
      <c r="B15" s="64" t="s">
        <v>24</v>
      </c>
      <c r="C15" s="70">
        <v>292</v>
      </c>
      <c r="D15" s="71">
        <v>345</v>
      </c>
      <c r="E15" s="71">
        <v>318</v>
      </c>
      <c r="F15" s="71">
        <v>407</v>
      </c>
      <c r="G15" s="71">
        <v>515</v>
      </c>
      <c r="H15" s="72">
        <v>512</v>
      </c>
      <c r="I15" s="66">
        <v>346</v>
      </c>
      <c r="J15" s="66">
        <v>462</v>
      </c>
      <c r="K15" s="66">
        <v>204</v>
      </c>
      <c r="L15" s="66">
        <v>37</v>
      </c>
      <c r="M15" s="66">
        <v>1</v>
      </c>
    </row>
    <row r="16" spans="1:14" ht="25.5" customHeight="1" x14ac:dyDescent="0.2">
      <c r="A16" s="85"/>
      <c r="B16" s="65" t="s">
        <v>25</v>
      </c>
      <c r="C16" s="73">
        <v>285</v>
      </c>
      <c r="D16" s="74">
        <v>367</v>
      </c>
      <c r="E16" s="74">
        <v>309</v>
      </c>
      <c r="F16" s="74">
        <v>346</v>
      </c>
      <c r="G16" s="74">
        <v>491</v>
      </c>
      <c r="H16" s="75">
        <v>456</v>
      </c>
      <c r="I16" s="67">
        <v>371</v>
      </c>
      <c r="J16" s="67">
        <v>601</v>
      </c>
      <c r="K16" s="67">
        <v>305</v>
      </c>
      <c r="L16" s="67">
        <v>99</v>
      </c>
      <c r="M16" s="67">
        <v>3</v>
      </c>
    </row>
    <row r="17" spans="1:13" ht="25.5" customHeight="1" x14ac:dyDescent="0.2">
      <c r="A17" s="84">
        <v>5</v>
      </c>
      <c r="B17" s="64" t="s">
        <v>24</v>
      </c>
      <c r="C17" s="70">
        <v>316</v>
      </c>
      <c r="D17" s="71">
        <v>367</v>
      </c>
      <c r="E17" s="71">
        <v>319</v>
      </c>
      <c r="F17" s="71">
        <v>404</v>
      </c>
      <c r="G17" s="71">
        <v>491</v>
      </c>
      <c r="H17" s="72">
        <v>375</v>
      </c>
      <c r="I17" s="66">
        <v>360</v>
      </c>
      <c r="J17" s="66">
        <v>355</v>
      </c>
      <c r="K17" s="66">
        <v>177</v>
      </c>
      <c r="L17" s="66">
        <v>17</v>
      </c>
      <c r="M17" s="66">
        <v>0</v>
      </c>
    </row>
    <row r="18" spans="1:13" ht="25.5" customHeight="1" x14ac:dyDescent="0.2">
      <c r="A18" s="85"/>
      <c r="B18" s="65" t="s">
        <v>25</v>
      </c>
      <c r="C18" s="73">
        <v>303</v>
      </c>
      <c r="D18" s="74">
        <v>342</v>
      </c>
      <c r="E18" s="74">
        <v>316</v>
      </c>
      <c r="F18" s="74">
        <v>397</v>
      </c>
      <c r="G18" s="74">
        <v>493</v>
      </c>
      <c r="H18" s="75">
        <v>373</v>
      </c>
      <c r="I18" s="67">
        <v>378</v>
      </c>
      <c r="J18" s="67">
        <v>407</v>
      </c>
      <c r="K18" s="67">
        <v>265</v>
      </c>
      <c r="L18" s="67">
        <v>84</v>
      </c>
      <c r="M18" s="67">
        <v>0</v>
      </c>
    </row>
    <row r="19" spans="1:13" ht="25.5" customHeight="1" x14ac:dyDescent="0.2">
      <c r="A19" s="84">
        <v>6</v>
      </c>
      <c r="B19" s="64" t="s">
        <v>24</v>
      </c>
      <c r="C19" s="70">
        <v>323</v>
      </c>
      <c r="D19" s="71">
        <v>380</v>
      </c>
      <c r="E19" s="71">
        <v>360</v>
      </c>
      <c r="F19" s="71">
        <v>388</v>
      </c>
      <c r="G19" s="71">
        <v>550</v>
      </c>
      <c r="H19" s="72">
        <v>371</v>
      </c>
      <c r="I19" s="66">
        <v>379</v>
      </c>
      <c r="J19" s="66">
        <v>263</v>
      </c>
      <c r="K19" s="66">
        <v>165</v>
      </c>
      <c r="L19" s="66">
        <v>20</v>
      </c>
      <c r="M19" s="66">
        <v>0</v>
      </c>
    </row>
    <row r="20" spans="1:13" ht="25.5" customHeight="1" x14ac:dyDescent="0.2">
      <c r="A20" s="85"/>
      <c r="B20" s="65" t="s">
        <v>25</v>
      </c>
      <c r="C20" s="73">
        <v>287</v>
      </c>
      <c r="D20" s="74">
        <v>345</v>
      </c>
      <c r="E20" s="74">
        <v>338</v>
      </c>
      <c r="F20" s="74">
        <v>389</v>
      </c>
      <c r="G20" s="74">
        <v>520</v>
      </c>
      <c r="H20" s="75">
        <v>401</v>
      </c>
      <c r="I20" s="67">
        <v>412</v>
      </c>
      <c r="J20" s="67">
        <v>267</v>
      </c>
      <c r="K20" s="67">
        <v>310</v>
      </c>
      <c r="L20" s="67">
        <v>63</v>
      </c>
      <c r="M20" s="67">
        <v>0</v>
      </c>
    </row>
    <row r="21" spans="1:13" ht="25.5" customHeight="1" x14ac:dyDescent="0.2">
      <c r="A21" s="84">
        <v>7</v>
      </c>
      <c r="B21" s="64" t="s">
        <v>24</v>
      </c>
      <c r="C21" s="70">
        <v>324</v>
      </c>
      <c r="D21" s="71">
        <v>375</v>
      </c>
      <c r="E21" s="71">
        <v>344</v>
      </c>
      <c r="F21" s="71">
        <v>444</v>
      </c>
      <c r="G21" s="71">
        <v>588</v>
      </c>
      <c r="H21" s="72">
        <v>429</v>
      </c>
      <c r="I21" s="66">
        <v>393</v>
      </c>
      <c r="J21" s="66">
        <v>312</v>
      </c>
      <c r="K21" s="66">
        <v>143</v>
      </c>
      <c r="L21" s="66">
        <v>11</v>
      </c>
      <c r="M21" s="66">
        <v>0</v>
      </c>
    </row>
    <row r="22" spans="1:13" ht="25.5" customHeight="1" x14ac:dyDescent="0.2">
      <c r="A22" s="85"/>
      <c r="B22" s="65" t="s">
        <v>25</v>
      </c>
      <c r="C22" s="73">
        <v>312</v>
      </c>
      <c r="D22" s="74">
        <v>370</v>
      </c>
      <c r="E22" s="74">
        <v>332</v>
      </c>
      <c r="F22" s="74">
        <v>426</v>
      </c>
      <c r="G22" s="74">
        <v>558</v>
      </c>
      <c r="H22" s="75">
        <v>392</v>
      </c>
      <c r="I22" s="67">
        <v>431</v>
      </c>
      <c r="J22" s="67">
        <v>375</v>
      </c>
      <c r="K22" s="67">
        <v>256</v>
      </c>
      <c r="L22" s="67">
        <v>50</v>
      </c>
      <c r="M22" s="67">
        <v>1</v>
      </c>
    </row>
    <row r="23" spans="1:13" ht="25.5" customHeight="1" x14ac:dyDescent="0.2">
      <c r="A23" s="84">
        <v>8</v>
      </c>
      <c r="B23" s="64" t="s">
        <v>24</v>
      </c>
      <c r="C23" s="70">
        <v>332</v>
      </c>
      <c r="D23" s="71">
        <v>344</v>
      </c>
      <c r="E23" s="71">
        <v>327</v>
      </c>
      <c r="F23" s="71">
        <v>444</v>
      </c>
      <c r="G23" s="71">
        <v>596</v>
      </c>
      <c r="H23" s="72">
        <v>405</v>
      </c>
      <c r="I23" s="66">
        <v>363</v>
      </c>
      <c r="J23" s="66">
        <v>370</v>
      </c>
      <c r="K23" s="66">
        <v>123</v>
      </c>
      <c r="L23" s="66">
        <v>5</v>
      </c>
      <c r="M23" s="66">
        <v>1</v>
      </c>
    </row>
    <row r="24" spans="1:13" ht="25.5" customHeight="1" x14ac:dyDescent="0.2">
      <c r="A24" s="85"/>
      <c r="B24" s="65" t="s">
        <v>25</v>
      </c>
      <c r="C24" s="73">
        <v>292</v>
      </c>
      <c r="D24" s="74">
        <v>358</v>
      </c>
      <c r="E24" s="74">
        <v>316</v>
      </c>
      <c r="F24" s="74">
        <v>425</v>
      </c>
      <c r="G24" s="74">
        <v>534</v>
      </c>
      <c r="H24" s="75">
        <v>433</v>
      </c>
      <c r="I24" s="67">
        <v>390</v>
      </c>
      <c r="J24" s="67">
        <v>385</v>
      </c>
      <c r="K24" s="67">
        <v>231</v>
      </c>
      <c r="L24" s="67">
        <v>35</v>
      </c>
      <c r="M24" s="67">
        <v>1</v>
      </c>
    </row>
    <row r="25" spans="1:13" ht="25.5" customHeight="1" x14ac:dyDescent="0.2">
      <c r="A25" s="84">
        <v>9</v>
      </c>
      <c r="B25" s="64" t="s">
        <v>24</v>
      </c>
      <c r="C25" s="70">
        <v>346</v>
      </c>
      <c r="D25" s="71">
        <v>371</v>
      </c>
      <c r="E25" s="71">
        <v>366</v>
      </c>
      <c r="F25" s="71">
        <v>416</v>
      </c>
      <c r="G25" s="71">
        <v>587</v>
      </c>
      <c r="H25" s="72">
        <v>384</v>
      </c>
      <c r="I25" s="66">
        <v>398</v>
      </c>
      <c r="J25" s="66">
        <v>368</v>
      </c>
      <c r="K25" s="66">
        <v>108</v>
      </c>
      <c r="L25" s="66">
        <v>1</v>
      </c>
      <c r="M25" s="66">
        <v>0</v>
      </c>
    </row>
    <row r="26" spans="1:13" ht="25.5" customHeight="1" x14ac:dyDescent="0.2">
      <c r="A26" s="85"/>
      <c r="B26" s="65" t="s">
        <v>25</v>
      </c>
      <c r="C26" s="73">
        <v>330</v>
      </c>
      <c r="D26" s="74">
        <v>360</v>
      </c>
      <c r="E26" s="74">
        <v>313</v>
      </c>
      <c r="F26" s="74">
        <v>425</v>
      </c>
      <c r="G26" s="74">
        <v>557</v>
      </c>
      <c r="H26" s="75">
        <v>389</v>
      </c>
      <c r="I26" s="67">
        <v>413</v>
      </c>
      <c r="J26" s="67">
        <v>374</v>
      </c>
      <c r="K26" s="67">
        <v>195</v>
      </c>
      <c r="L26" s="67">
        <v>33</v>
      </c>
      <c r="M26" s="67">
        <v>0</v>
      </c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 t="shared" ref="C29:M30" si="0">C7+C9+C11+C13+C15+C17+C19+C21+C23+C25</f>
        <v>3063</v>
      </c>
      <c r="D29" s="68">
        <f t="shared" si="0"/>
        <v>3629</v>
      </c>
      <c r="E29" s="68">
        <f t="shared" si="0"/>
        <v>3477</v>
      </c>
      <c r="F29" s="68">
        <f t="shared" si="0"/>
        <v>3905</v>
      </c>
      <c r="G29" s="68">
        <f t="shared" si="0"/>
        <v>5170</v>
      </c>
      <c r="H29" s="68">
        <f t="shared" si="0"/>
        <v>4511</v>
      </c>
      <c r="I29" s="68">
        <f t="shared" si="0"/>
        <v>3750</v>
      </c>
      <c r="J29" s="68">
        <f t="shared" si="0"/>
        <v>4095</v>
      </c>
      <c r="K29" s="68">
        <f t="shared" si="0"/>
        <v>1881</v>
      </c>
      <c r="L29" s="68">
        <f t="shared" si="0"/>
        <v>364</v>
      </c>
      <c r="M29" s="68">
        <f t="shared" si="0"/>
        <v>9</v>
      </c>
    </row>
    <row r="30" spans="1:13" ht="25.5" customHeight="1" x14ac:dyDescent="0.2">
      <c r="A30" s="85"/>
      <c r="B30" s="65" t="s">
        <v>25</v>
      </c>
      <c r="C30" s="69">
        <f t="shared" si="0"/>
        <v>2906</v>
      </c>
      <c r="D30" s="69">
        <f t="shared" si="0"/>
        <v>3547</v>
      </c>
      <c r="E30" s="69">
        <f t="shared" si="0"/>
        <v>3333</v>
      </c>
      <c r="F30" s="69">
        <f t="shared" si="0"/>
        <v>3756</v>
      </c>
      <c r="G30" s="69">
        <f t="shared" si="0"/>
        <v>4897</v>
      </c>
      <c r="H30" s="69">
        <f t="shared" si="0"/>
        <v>4407</v>
      </c>
      <c r="I30" s="69">
        <f t="shared" si="0"/>
        <v>3995</v>
      </c>
      <c r="J30" s="69">
        <f t="shared" si="0"/>
        <v>4666</v>
      </c>
      <c r="K30" s="69">
        <f t="shared" si="0"/>
        <v>2894</v>
      </c>
      <c r="L30" s="69">
        <f t="shared" si="0"/>
        <v>983</v>
      </c>
      <c r="M30" s="69">
        <f t="shared" si="0"/>
        <v>51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 t="shared" ref="C32:M32" si="1">SUM(C30,C29)</f>
        <v>5969</v>
      </c>
      <c r="D32" s="27">
        <f t="shared" si="1"/>
        <v>7176</v>
      </c>
      <c r="E32" s="27">
        <f t="shared" si="1"/>
        <v>6810</v>
      </c>
      <c r="F32" s="27">
        <f t="shared" si="1"/>
        <v>7661</v>
      </c>
      <c r="G32" s="27">
        <f t="shared" si="1"/>
        <v>10067</v>
      </c>
      <c r="H32" s="28">
        <f t="shared" si="1"/>
        <v>8918</v>
      </c>
      <c r="I32" s="29">
        <f t="shared" si="1"/>
        <v>7745</v>
      </c>
      <c r="J32" s="29">
        <f t="shared" si="1"/>
        <v>8761</v>
      </c>
      <c r="K32" s="29">
        <f t="shared" si="1"/>
        <v>4775</v>
      </c>
      <c r="L32" s="29">
        <f t="shared" si="1"/>
        <v>1347</v>
      </c>
      <c r="M32" s="29">
        <f t="shared" si="1"/>
        <v>60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33854</v>
      </c>
      <c r="D34" s="4" t="s">
        <v>5</v>
      </c>
      <c r="E34" s="5" t="s">
        <v>7</v>
      </c>
      <c r="F34" s="77">
        <f>SUM(C30:M30)</f>
        <v>35435</v>
      </c>
      <c r="G34" s="4" t="s">
        <v>5</v>
      </c>
      <c r="H34" s="5" t="s">
        <v>6</v>
      </c>
      <c r="I34" s="77">
        <f>SUM(C32:M32)</f>
        <v>69289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85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22.5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22.5" customHeight="1" x14ac:dyDescent="0.2">
      <c r="A40" s="88" t="s">
        <v>53</v>
      </c>
      <c r="B40" s="89"/>
      <c r="C40" s="59">
        <v>1422</v>
      </c>
      <c r="D40" s="59">
        <v>1382</v>
      </c>
      <c r="E40" s="60">
        <f t="shared" ref="E40:E58" si="2">C40+D40</f>
        <v>2804</v>
      </c>
    </row>
    <row r="41" spans="1:14" ht="22.5" customHeight="1" x14ac:dyDescent="0.2">
      <c r="A41" s="88" t="s">
        <v>54</v>
      </c>
      <c r="B41" s="89"/>
      <c r="C41" s="59">
        <v>1641</v>
      </c>
      <c r="D41" s="59">
        <v>1524</v>
      </c>
      <c r="E41" s="60">
        <f t="shared" si="2"/>
        <v>3165</v>
      </c>
    </row>
    <row r="42" spans="1:14" ht="22.5" customHeight="1" x14ac:dyDescent="0.2">
      <c r="A42" s="88" t="s">
        <v>55</v>
      </c>
      <c r="B42" s="89"/>
      <c r="C42" s="59">
        <v>1792</v>
      </c>
      <c r="D42" s="59">
        <v>1772</v>
      </c>
      <c r="E42" s="60">
        <f t="shared" si="2"/>
        <v>3564</v>
      </c>
    </row>
    <row r="43" spans="1:14" ht="22.5" customHeight="1" x14ac:dyDescent="0.2">
      <c r="A43" s="88" t="s">
        <v>56</v>
      </c>
      <c r="B43" s="89"/>
      <c r="C43" s="59">
        <v>1837</v>
      </c>
      <c r="D43" s="59">
        <v>1775</v>
      </c>
      <c r="E43" s="60">
        <f t="shared" si="2"/>
        <v>3612</v>
      </c>
    </row>
    <row r="44" spans="1:14" ht="22.5" customHeight="1" x14ac:dyDescent="0.2">
      <c r="A44" s="88" t="s">
        <v>57</v>
      </c>
      <c r="B44" s="89"/>
      <c r="C44" s="59">
        <v>1761</v>
      </c>
      <c r="D44" s="59">
        <v>1718</v>
      </c>
      <c r="E44" s="60">
        <f t="shared" si="2"/>
        <v>3479</v>
      </c>
    </row>
    <row r="45" spans="1:14" ht="22.5" customHeight="1" x14ac:dyDescent="0.2">
      <c r="A45" s="88" t="s">
        <v>58</v>
      </c>
      <c r="B45" s="89"/>
      <c r="C45" s="59">
        <v>1716</v>
      </c>
      <c r="D45" s="59">
        <v>1615</v>
      </c>
      <c r="E45" s="60">
        <f t="shared" si="2"/>
        <v>3331</v>
      </c>
    </row>
    <row r="46" spans="1:14" ht="22.5" customHeight="1" x14ac:dyDescent="0.2">
      <c r="A46" s="88" t="s">
        <v>59</v>
      </c>
      <c r="B46" s="89"/>
      <c r="C46" s="59">
        <v>1809</v>
      </c>
      <c r="D46" s="59">
        <v>1694</v>
      </c>
      <c r="E46" s="60">
        <f t="shared" si="2"/>
        <v>3503</v>
      </c>
    </row>
    <row r="47" spans="1:14" ht="22.5" customHeight="1" x14ac:dyDescent="0.2">
      <c r="A47" s="88" t="s">
        <v>60</v>
      </c>
      <c r="B47" s="89"/>
      <c r="C47" s="59">
        <v>2096</v>
      </c>
      <c r="D47" s="59">
        <v>2062</v>
      </c>
      <c r="E47" s="60">
        <f t="shared" si="2"/>
        <v>4158</v>
      </c>
    </row>
    <row r="48" spans="1:14" ht="22.5" customHeight="1" x14ac:dyDescent="0.2">
      <c r="A48" s="88" t="s">
        <v>61</v>
      </c>
      <c r="B48" s="89"/>
      <c r="C48" s="59">
        <v>2358</v>
      </c>
      <c r="D48" s="59">
        <v>2235</v>
      </c>
      <c r="E48" s="60">
        <f t="shared" si="2"/>
        <v>4593</v>
      </c>
    </row>
    <row r="49" spans="1:5" ht="22.5" customHeight="1" x14ac:dyDescent="0.2">
      <c r="A49" s="88" t="s">
        <v>62</v>
      </c>
      <c r="B49" s="89"/>
      <c r="C49" s="59">
        <v>2812</v>
      </c>
      <c r="D49" s="59">
        <v>2662</v>
      </c>
      <c r="E49" s="60">
        <f t="shared" si="2"/>
        <v>5474</v>
      </c>
    </row>
    <row r="50" spans="1:5" ht="22.5" customHeight="1" x14ac:dyDescent="0.2">
      <c r="A50" s="88" t="s">
        <v>63</v>
      </c>
      <c r="B50" s="89"/>
      <c r="C50" s="59">
        <v>2547</v>
      </c>
      <c r="D50" s="59">
        <v>2419</v>
      </c>
      <c r="E50" s="60">
        <f t="shared" si="2"/>
        <v>4966</v>
      </c>
    </row>
    <row r="51" spans="1:5" ht="22.5" customHeight="1" x14ac:dyDescent="0.2">
      <c r="A51" s="88" t="s">
        <v>64</v>
      </c>
      <c r="B51" s="89"/>
      <c r="C51" s="59">
        <v>1964</v>
      </c>
      <c r="D51" s="59">
        <v>1988</v>
      </c>
      <c r="E51" s="60">
        <f t="shared" si="2"/>
        <v>3952</v>
      </c>
    </row>
    <row r="52" spans="1:5" ht="22.5" customHeight="1" x14ac:dyDescent="0.2">
      <c r="A52" s="88" t="s">
        <v>65</v>
      </c>
      <c r="B52" s="89"/>
      <c r="C52" s="59">
        <v>1857</v>
      </c>
      <c r="D52" s="59">
        <v>1971</v>
      </c>
      <c r="E52" s="60">
        <f t="shared" si="2"/>
        <v>3828</v>
      </c>
    </row>
    <row r="53" spans="1:5" ht="22.5" customHeight="1" x14ac:dyDescent="0.2">
      <c r="A53" s="88" t="s">
        <v>66</v>
      </c>
      <c r="B53" s="89"/>
      <c r="C53" s="59">
        <v>1893</v>
      </c>
      <c r="D53" s="59">
        <v>2024</v>
      </c>
      <c r="E53" s="60">
        <f t="shared" si="2"/>
        <v>3917</v>
      </c>
    </row>
    <row r="54" spans="1:5" ht="22.5" customHeight="1" x14ac:dyDescent="0.2">
      <c r="A54" s="88" t="s">
        <v>67</v>
      </c>
      <c r="B54" s="89"/>
      <c r="C54" s="59">
        <v>2427</v>
      </c>
      <c r="D54" s="59">
        <v>2858</v>
      </c>
      <c r="E54" s="60">
        <f t="shared" si="2"/>
        <v>5285</v>
      </c>
    </row>
    <row r="55" spans="1:5" ht="22.5" customHeight="1" x14ac:dyDescent="0.2">
      <c r="A55" s="88" t="s">
        <v>68</v>
      </c>
      <c r="B55" s="89"/>
      <c r="C55" s="59">
        <v>1668</v>
      </c>
      <c r="D55" s="59">
        <v>1808</v>
      </c>
      <c r="E55" s="60">
        <f t="shared" si="2"/>
        <v>3476</v>
      </c>
    </row>
    <row r="56" spans="1:5" ht="22.5" customHeight="1" x14ac:dyDescent="0.2">
      <c r="A56" s="88" t="s">
        <v>69</v>
      </c>
      <c r="B56" s="89"/>
      <c r="C56" s="59">
        <v>1165</v>
      </c>
      <c r="D56" s="59">
        <v>1637</v>
      </c>
      <c r="E56" s="60">
        <f t="shared" si="2"/>
        <v>2802</v>
      </c>
    </row>
    <row r="57" spans="1:5" ht="22.5" customHeight="1" x14ac:dyDescent="0.2">
      <c r="A57" s="88" t="s">
        <v>70</v>
      </c>
      <c r="B57" s="89"/>
      <c r="C57" s="59">
        <v>1089</v>
      </c>
      <c r="D57" s="59">
        <v>2291</v>
      </c>
      <c r="E57" s="60">
        <f t="shared" si="2"/>
        <v>3380</v>
      </c>
    </row>
    <row r="58" spans="1:5" ht="22.5" customHeight="1" x14ac:dyDescent="0.2">
      <c r="A58" s="88" t="s">
        <v>52</v>
      </c>
      <c r="B58" s="89"/>
      <c r="C58" s="61">
        <f>SUM(C40:C57)</f>
        <v>33854</v>
      </c>
      <c r="D58" s="61">
        <f>SUM(D40:D57)</f>
        <v>35435</v>
      </c>
      <c r="E58" s="60">
        <f t="shared" si="2"/>
        <v>69289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A58:B58"/>
    <mergeCell ref="A52:B52"/>
    <mergeCell ref="A53:B53"/>
    <mergeCell ref="A54:B54"/>
    <mergeCell ref="A55:B55"/>
    <mergeCell ref="A56:B56"/>
    <mergeCell ref="A57:B57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11:A12"/>
    <mergeCell ref="A13:A14"/>
    <mergeCell ref="A15:A16"/>
    <mergeCell ref="A17:A18"/>
    <mergeCell ref="A19:A20"/>
    <mergeCell ref="A21:A22"/>
    <mergeCell ref="A23:A24"/>
    <mergeCell ref="A25:A26"/>
    <mergeCell ref="A29:A30"/>
    <mergeCell ref="A32:B32"/>
    <mergeCell ref="A34:B34"/>
    <mergeCell ref="I5:I6"/>
    <mergeCell ref="J5:J6"/>
    <mergeCell ref="K5:K6"/>
    <mergeCell ref="L5:L6"/>
    <mergeCell ref="A7:A8"/>
    <mergeCell ref="G5:G6"/>
    <mergeCell ref="H5:H6"/>
    <mergeCell ref="A9:A10"/>
    <mergeCell ref="C5:C6"/>
    <mergeCell ref="D5:D6"/>
    <mergeCell ref="E5:E6"/>
    <mergeCell ref="F5:F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view="pageBreakPreview" topLeftCell="A40" zoomScale="120" zoomScaleNormal="100" zoomScaleSheetLayoutView="120" workbookViewId="0">
      <selection activeCell="D58" sqref="D58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84</v>
      </c>
    </row>
    <row r="2" spans="1:14" s="4" customFormat="1" ht="18" customHeight="1" x14ac:dyDescent="0.2">
      <c r="A2" s="2"/>
      <c r="B2" s="5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C4" s="4"/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239</v>
      </c>
      <c r="D7" s="71">
        <v>367</v>
      </c>
      <c r="E7" s="71">
        <v>368</v>
      </c>
      <c r="F7" s="71">
        <v>337</v>
      </c>
      <c r="G7" s="71">
        <v>430</v>
      </c>
      <c r="H7" s="72">
        <v>534</v>
      </c>
      <c r="I7" s="66">
        <v>383</v>
      </c>
      <c r="J7" s="66">
        <v>482</v>
      </c>
      <c r="K7" s="66">
        <v>263</v>
      </c>
      <c r="L7" s="66">
        <v>89</v>
      </c>
      <c r="M7" s="66">
        <v>8</v>
      </c>
    </row>
    <row r="8" spans="1:14" ht="25.5" customHeight="1" x14ac:dyDescent="0.2">
      <c r="A8" s="85"/>
      <c r="B8" s="65" t="s">
        <v>25</v>
      </c>
      <c r="C8" s="73">
        <v>258</v>
      </c>
      <c r="D8" s="74">
        <v>369</v>
      </c>
      <c r="E8" s="74">
        <v>376</v>
      </c>
      <c r="F8" s="74">
        <v>319</v>
      </c>
      <c r="G8" s="74">
        <v>424</v>
      </c>
      <c r="H8" s="75">
        <v>473</v>
      </c>
      <c r="I8" s="67">
        <v>390</v>
      </c>
      <c r="J8" s="67">
        <v>531</v>
      </c>
      <c r="K8" s="67">
        <v>341</v>
      </c>
      <c r="L8" s="67">
        <v>195</v>
      </c>
      <c r="M8" s="67">
        <v>17</v>
      </c>
    </row>
    <row r="9" spans="1:14" ht="25.5" customHeight="1" x14ac:dyDescent="0.2">
      <c r="A9" s="84">
        <v>1</v>
      </c>
      <c r="B9" s="64" t="s">
        <v>24</v>
      </c>
      <c r="C9" s="70">
        <v>306</v>
      </c>
      <c r="D9" s="71">
        <v>370</v>
      </c>
      <c r="E9" s="71">
        <v>379</v>
      </c>
      <c r="F9" s="71">
        <v>347</v>
      </c>
      <c r="G9" s="71">
        <v>439</v>
      </c>
      <c r="H9" s="72">
        <v>478</v>
      </c>
      <c r="I9" s="66">
        <v>371</v>
      </c>
      <c r="J9" s="66">
        <v>515</v>
      </c>
      <c r="K9" s="66">
        <v>229</v>
      </c>
      <c r="L9" s="66">
        <v>71</v>
      </c>
      <c r="M9" s="66">
        <v>3</v>
      </c>
    </row>
    <row r="10" spans="1:14" ht="25.5" customHeight="1" x14ac:dyDescent="0.2">
      <c r="A10" s="85"/>
      <c r="B10" s="65" t="s">
        <v>25</v>
      </c>
      <c r="C10" s="73">
        <v>255</v>
      </c>
      <c r="D10" s="74">
        <v>323</v>
      </c>
      <c r="E10" s="74">
        <v>389</v>
      </c>
      <c r="F10" s="74">
        <v>331</v>
      </c>
      <c r="G10" s="74">
        <v>456</v>
      </c>
      <c r="H10" s="75">
        <v>477</v>
      </c>
      <c r="I10" s="67">
        <v>386</v>
      </c>
      <c r="J10" s="67">
        <v>620</v>
      </c>
      <c r="K10" s="67">
        <v>339</v>
      </c>
      <c r="L10" s="67">
        <v>163</v>
      </c>
      <c r="M10" s="67">
        <v>21</v>
      </c>
    </row>
    <row r="11" spans="1:14" ht="25.5" customHeight="1" x14ac:dyDescent="0.2">
      <c r="A11" s="84">
        <v>2</v>
      </c>
      <c r="B11" s="64" t="s">
        <v>24</v>
      </c>
      <c r="C11" s="70">
        <v>286</v>
      </c>
      <c r="D11" s="71">
        <v>367</v>
      </c>
      <c r="E11" s="71">
        <v>375</v>
      </c>
      <c r="F11" s="71">
        <v>365</v>
      </c>
      <c r="G11" s="71">
        <v>508</v>
      </c>
      <c r="H11" s="72">
        <v>468</v>
      </c>
      <c r="I11" s="66">
        <v>386</v>
      </c>
      <c r="J11" s="66">
        <v>577</v>
      </c>
      <c r="K11" s="66">
        <v>192</v>
      </c>
      <c r="L11" s="66">
        <v>57</v>
      </c>
      <c r="M11" s="66">
        <v>1</v>
      </c>
    </row>
    <row r="12" spans="1:14" ht="25.5" customHeight="1" x14ac:dyDescent="0.2">
      <c r="A12" s="85"/>
      <c r="B12" s="65" t="s">
        <v>25</v>
      </c>
      <c r="C12" s="73">
        <v>305</v>
      </c>
      <c r="D12" s="74">
        <v>359</v>
      </c>
      <c r="E12" s="74">
        <v>308</v>
      </c>
      <c r="F12" s="74">
        <v>383</v>
      </c>
      <c r="G12" s="74">
        <v>447</v>
      </c>
      <c r="H12" s="75">
        <v>468</v>
      </c>
      <c r="I12" s="67">
        <v>418</v>
      </c>
      <c r="J12" s="67">
        <v>634</v>
      </c>
      <c r="K12" s="67">
        <v>264</v>
      </c>
      <c r="L12" s="67">
        <v>137</v>
      </c>
      <c r="M12" s="67">
        <v>2</v>
      </c>
    </row>
    <row r="13" spans="1:14" ht="25.5" customHeight="1" x14ac:dyDescent="0.2">
      <c r="A13" s="84">
        <v>3</v>
      </c>
      <c r="B13" s="64" t="s">
        <v>24</v>
      </c>
      <c r="C13" s="70">
        <v>288</v>
      </c>
      <c r="D13" s="71">
        <v>346</v>
      </c>
      <c r="E13" s="71">
        <v>328</v>
      </c>
      <c r="F13" s="71">
        <v>405</v>
      </c>
      <c r="G13" s="71">
        <v>519</v>
      </c>
      <c r="H13" s="72">
        <v>514</v>
      </c>
      <c r="I13" s="66">
        <v>349</v>
      </c>
      <c r="J13" s="66">
        <v>476</v>
      </c>
      <c r="K13" s="66">
        <v>212</v>
      </c>
      <c r="L13" s="66">
        <v>47</v>
      </c>
      <c r="M13" s="66">
        <v>1</v>
      </c>
    </row>
    <row r="14" spans="1:14" ht="25.5" customHeight="1" x14ac:dyDescent="0.2">
      <c r="A14" s="85"/>
      <c r="B14" s="65" t="s">
        <v>25</v>
      </c>
      <c r="C14" s="73">
        <v>288</v>
      </c>
      <c r="D14" s="74">
        <v>367</v>
      </c>
      <c r="E14" s="74">
        <v>325</v>
      </c>
      <c r="F14" s="74">
        <v>344</v>
      </c>
      <c r="G14" s="74">
        <v>486</v>
      </c>
      <c r="H14" s="75">
        <v>461</v>
      </c>
      <c r="I14" s="67">
        <v>372</v>
      </c>
      <c r="J14" s="67">
        <v>604</v>
      </c>
      <c r="K14" s="67">
        <v>316</v>
      </c>
      <c r="L14" s="67">
        <v>117</v>
      </c>
      <c r="M14" s="67">
        <v>4</v>
      </c>
    </row>
    <row r="15" spans="1:14" ht="25.5" customHeight="1" x14ac:dyDescent="0.2">
      <c r="A15" s="84">
        <v>4</v>
      </c>
      <c r="B15" s="64" t="s">
        <v>24</v>
      </c>
      <c r="C15" s="70">
        <v>311</v>
      </c>
      <c r="D15" s="71">
        <v>364</v>
      </c>
      <c r="E15" s="71">
        <v>320</v>
      </c>
      <c r="F15" s="71">
        <v>401</v>
      </c>
      <c r="G15" s="71">
        <v>489</v>
      </c>
      <c r="H15" s="72">
        <v>365</v>
      </c>
      <c r="I15" s="66">
        <v>363</v>
      </c>
      <c r="J15" s="66">
        <v>365</v>
      </c>
      <c r="K15" s="66">
        <v>195</v>
      </c>
      <c r="L15" s="66">
        <v>24</v>
      </c>
      <c r="M15" s="66">
        <v>0</v>
      </c>
    </row>
    <row r="16" spans="1:14" ht="25.5" customHeight="1" x14ac:dyDescent="0.2">
      <c r="A16" s="85"/>
      <c r="B16" s="65" t="s">
        <v>25</v>
      </c>
      <c r="C16" s="73">
        <v>300</v>
      </c>
      <c r="D16" s="74">
        <v>333</v>
      </c>
      <c r="E16" s="74">
        <v>326</v>
      </c>
      <c r="F16" s="74">
        <v>388</v>
      </c>
      <c r="G16" s="74">
        <v>492</v>
      </c>
      <c r="H16" s="75">
        <v>372</v>
      </c>
      <c r="I16" s="67">
        <v>377</v>
      </c>
      <c r="J16" s="67">
        <v>407</v>
      </c>
      <c r="K16" s="67">
        <v>280</v>
      </c>
      <c r="L16" s="67">
        <v>103</v>
      </c>
      <c r="M16" s="67">
        <v>0</v>
      </c>
    </row>
    <row r="17" spans="1:13" ht="25.5" customHeight="1" x14ac:dyDescent="0.2">
      <c r="A17" s="84">
        <v>5</v>
      </c>
      <c r="B17" s="64" t="s">
        <v>24</v>
      </c>
      <c r="C17" s="70">
        <v>317</v>
      </c>
      <c r="D17" s="71">
        <v>390</v>
      </c>
      <c r="E17" s="71">
        <v>349</v>
      </c>
      <c r="F17" s="71">
        <v>378</v>
      </c>
      <c r="G17" s="71">
        <v>547</v>
      </c>
      <c r="H17" s="72">
        <v>367</v>
      </c>
      <c r="I17" s="66">
        <v>383</v>
      </c>
      <c r="J17" s="66">
        <v>267</v>
      </c>
      <c r="K17" s="66">
        <v>178</v>
      </c>
      <c r="L17" s="66">
        <v>26</v>
      </c>
      <c r="M17" s="66">
        <v>0</v>
      </c>
    </row>
    <row r="18" spans="1:13" ht="25.5" customHeight="1" x14ac:dyDescent="0.2">
      <c r="A18" s="85"/>
      <c r="B18" s="65" t="s">
        <v>25</v>
      </c>
      <c r="C18" s="73">
        <v>285</v>
      </c>
      <c r="D18" s="74">
        <v>344</v>
      </c>
      <c r="E18" s="74">
        <v>326</v>
      </c>
      <c r="F18" s="74">
        <v>391</v>
      </c>
      <c r="G18" s="74">
        <v>526</v>
      </c>
      <c r="H18" s="75">
        <v>398</v>
      </c>
      <c r="I18" s="67">
        <v>416</v>
      </c>
      <c r="J18" s="67">
        <v>272</v>
      </c>
      <c r="K18" s="67">
        <v>335</v>
      </c>
      <c r="L18" s="67">
        <v>76</v>
      </c>
      <c r="M18" s="67">
        <v>0</v>
      </c>
    </row>
    <row r="19" spans="1:13" ht="25.5" customHeight="1" x14ac:dyDescent="0.2">
      <c r="A19" s="84">
        <v>6</v>
      </c>
      <c r="B19" s="64" t="s">
        <v>24</v>
      </c>
      <c r="C19" s="70">
        <v>324</v>
      </c>
      <c r="D19" s="71">
        <v>372</v>
      </c>
      <c r="E19" s="71">
        <v>337</v>
      </c>
      <c r="F19" s="71">
        <v>445</v>
      </c>
      <c r="G19" s="71">
        <v>582</v>
      </c>
      <c r="H19" s="72">
        <v>431</v>
      </c>
      <c r="I19" s="66">
        <v>396</v>
      </c>
      <c r="J19" s="66">
        <v>321</v>
      </c>
      <c r="K19" s="66">
        <v>156</v>
      </c>
      <c r="L19" s="66">
        <v>15</v>
      </c>
      <c r="M19" s="66">
        <v>0</v>
      </c>
    </row>
    <row r="20" spans="1:13" ht="25.5" customHeight="1" x14ac:dyDescent="0.2">
      <c r="A20" s="85"/>
      <c r="B20" s="65" t="s">
        <v>25</v>
      </c>
      <c r="C20" s="73">
        <v>310</v>
      </c>
      <c r="D20" s="74">
        <v>371</v>
      </c>
      <c r="E20" s="74">
        <v>330</v>
      </c>
      <c r="F20" s="74">
        <v>419</v>
      </c>
      <c r="G20" s="74">
        <v>562</v>
      </c>
      <c r="H20" s="75">
        <v>391</v>
      </c>
      <c r="I20" s="67">
        <v>430</v>
      </c>
      <c r="J20" s="67">
        <v>379</v>
      </c>
      <c r="K20" s="67">
        <v>267</v>
      </c>
      <c r="L20" s="67">
        <v>63</v>
      </c>
      <c r="M20" s="67">
        <v>1</v>
      </c>
    </row>
    <row r="21" spans="1:13" ht="25.5" customHeight="1" x14ac:dyDescent="0.2">
      <c r="A21" s="84">
        <v>7</v>
      </c>
      <c r="B21" s="64" t="s">
        <v>24</v>
      </c>
      <c r="C21" s="70">
        <v>335</v>
      </c>
      <c r="D21" s="71">
        <v>364</v>
      </c>
      <c r="E21" s="71">
        <v>314</v>
      </c>
      <c r="F21" s="71">
        <v>438</v>
      </c>
      <c r="G21" s="71">
        <v>594</v>
      </c>
      <c r="H21" s="72">
        <v>408</v>
      </c>
      <c r="I21" s="66">
        <v>370</v>
      </c>
      <c r="J21" s="66">
        <v>389</v>
      </c>
      <c r="K21" s="66">
        <v>140</v>
      </c>
      <c r="L21" s="66">
        <v>8</v>
      </c>
      <c r="M21" s="66">
        <v>1</v>
      </c>
    </row>
    <row r="22" spans="1:13" ht="25.5" customHeight="1" x14ac:dyDescent="0.2">
      <c r="A22" s="85"/>
      <c r="B22" s="65" t="s">
        <v>25</v>
      </c>
      <c r="C22" s="73">
        <v>288</v>
      </c>
      <c r="D22" s="74">
        <v>367</v>
      </c>
      <c r="E22" s="74">
        <v>303</v>
      </c>
      <c r="F22" s="74">
        <v>420</v>
      </c>
      <c r="G22" s="74">
        <v>535</v>
      </c>
      <c r="H22" s="75">
        <v>436</v>
      </c>
      <c r="I22" s="67">
        <v>391</v>
      </c>
      <c r="J22" s="67">
        <v>389</v>
      </c>
      <c r="K22" s="67">
        <v>241</v>
      </c>
      <c r="L22" s="67">
        <v>44</v>
      </c>
      <c r="M22" s="67">
        <v>1</v>
      </c>
    </row>
    <row r="23" spans="1:13" ht="25.5" customHeight="1" x14ac:dyDescent="0.2">
      <c r="A23" s="84">
        <v>8</v>
      </c>
      <c r="B23" s="64" t="s">
        <v>24</v>
      </c>
      <c r="C23" s="70">
        <v>345</v>
      </c>
      <c r="D23" s="71">
        <v>378</v>
      </c>
      <c r="E23" s="71">
        <v>361</v>
      </c>
      <c r="F23" s="71">
        <v>425</v>
      </c>
      <c r="G23" s="71">
        <v>589</v>
      </c>
      <c r="H23" s="72">
        <v>388</v>
      </c>
      <c r="I23" s="66">
        <v>403</v>
      </c>
      <c r="J23" s="66">
        <v>376</v>
      </c>
      <c r="K23" s="66">
        <v>118</v>
      </c>
      <c r="L23" s="66">
        <v>2</v>
      </c>
      <c r="M23" s="66">
        <v>0</v>
      </c>
    </row>
    <row r="24" spans="1:13" ht="25.5" customHeight="1" x14ac:dyDescent="0.2">
      <c r="A24" s="85"/>
      <c r="B24" s="65" t="s">
        <v>25</v>
      </c>
      <c r="C24" s="73">
        <v>327</v>
      </c>
      <c r="D24" s="74">
        <v>365</v>
      </c>
      <c r="E24" s="74">
        <v>298</v>
      </c>
      <c r="F24" s="74">
        <v>422</v>
      </c>
      <c r="G24" s="74">
        <v>553</v>
      </c>
      <c r="H24" s="75">
        <v>391</v>
      </c>
      <c r="I24" s="67">
        <v>415</v>
      </c>
      <c r="J24" s="67">
        <v>377</v>
      </c>
      <c r="K24" s="67">
        <v>214</v>
      </c>
      <c r="L24" s="67">
        <v>50</v>
      </c>
      <c r="M24" s="67">
        <v>0</v>
      </c>
    </row>
    <row r="25" spans="1:13" ht="25.5" customHeight="1" x14ac:dyDescent="0.2">
      <c r="A25" s="84">
        <v>9</v>
      </c>
      <c r="B25" s="64" t="s">
        <v>24</v>
      </c>
      <c r="C25" s="70">
        <v>342</v>
      </c>
      <c r="D25" s="71">
        <v>357</v>
      </c>
      <c r="E25" s="71">
        <v>354</v>
      </c>
      <c r="F25" s="71">
        <v>444</v>
      </c>
      <c r="G25" s="71">
        <v>535</v>
      </c>
      <c r="H25" s="72">
        <v>376</v>
      </c>
      <c r="I25" s="66">
        <v>409</v>
      </c>
      <c r="J25" s="66">
        <v>326</v>
      </c>
      <c r="K25" s="66">
        <v>104</v>
      </c>
      <c r="L25" s="66">
        <v>3</v>
      </c>
      <c r="M25" s="66">
        <v>0</v>
      </c>
    </row>
    <row r="26" spans="1:13" ht="25.5" customHeight="1" x14ac:dyDescent="0.2">
      <c r="A26" s="85"/>
      <c r="B26" s="65" t="s">
        <v>25</v>
      </c>
      <c r="C26" s="73">
        <v>350</v>
      </c>
      <c r="D26" s="74">
        <v>389</v>
      </c>
      <c r="E26" s="74">
        <v>292</v>
      </c>
      <c r="F26" s="74">
        <v>420</v>
      </c>
      <c r="G26" s="74">
        <v>549</v>
      </c>
      <c r="H26" s="75">
        <v>411</v>
      </c>
      <c r="I26" s="67">
        <v>491</v>
      </c>
      <c r="J26" s="67">
        <v>427</v>
      </c>
      <c r="K26" s="67">
        <v>190</v>
      </c>
      <c r="L26" s="67">
        <v>26</v>
      </c>
      <c r="M26" s="67">
        <v>0</v>
      </c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 t="shared" ref="C29:M30" si="0">C7+C9+C11+C13+C15+C17+C19+C21+C23+C25</f>
        <v>3093</v>
      </c>
      <c r="D29" s="68">
        <f t="shared" si="0"/>
        <v>3675</v>
      </c>
      <c r="E29" s="68">
        <f t="shared" si="0"/>
        <v>3485</v>
      </c>
      <c r="F29" s="68">
        <f t="shared" si="0"/>
        <v>3985</v>
      </c>
      <c r="G29" s="68">
        <f t="shared" si="0"/>
        <v>5232</v>
      </c>
      <c r="H29" s="68">
        <f t="shared" si="0"/>
        <v>4329</v>
      </c>
      <c r="I29" s="68">
        <f t="shared" si="0"/>
        <v>3813</v>
      </c>
      <c r="J29" s="68">
        <f t="shared" si="0"/>
        <v>4094</v>
      </c>
      <c r="K29" s="68">
        <f t="shared" si="0"/>
        <v>1787</v>
      </c>
      <c r="L29" s="68">
        <f t="shared" si="0"/>
        <v>342</v>
      </c>
      <c r="M29" s="68">
        <f t="shared" si="0"/>
        <v>14</v>
      </c>
    </row>
    <row r="30" spans="1:13" ht="25.5" customHeight="1" x14ac:dyDescent="0.2">
      <c r="A30" s="85"/>
      <c r="B30" s="65" t="s">
        <v>25</v>
      </c>
      <c r="C30" s="69">
        <f t="shared" si="0"/>
        <v>2966</v>
      </c>
      <c r="D30" s="69">
        <f t="shared" si="0"/>
        <v>3587</v>
      </c>
      <c r="E30" s="69">
        <f t="shared" si="0"/>
        <v>3273</v>
      </c>
      <c r="F30" s="69">
        <f t="shared" si="0"/>
        <v>3837</v>
      </c>
      <c r="G30" s="69">
        <f t="shared" si="0"/>
        <v>5030</v>
      </c>
      <c r="H30" s="69">
        <f t="shared" si="0"/>
        <v>4278</v>
      </c>
      <c r="I30" s="69">
        <f t="shared" si="0"/>
        <v>4086</v>
      </c>
      <c r="J30" s="69">
        <f t="shared" si="0"/>
        <v>4640</v>
      </c>
      <c r="K30" s="69">
        <f t="shared" si="0"/>
        <v>2787</v>
      </c>
      <c r="L30" s="69">
        <f t="shared" si="0"/>
        <v>974</v>
      </c>
      <c r="M30" s="69">
        <f t="shared" si="0"/>
        <v>46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 t="shared" ref="C32:M32" si="1">SUM(C30,C29)</f>
        <v>6059</v>
      </c>
      <c r="D32" s="27">
        <f t="shared" si="1"/>
        <v>7262</v>
      </c>
      <c r="E32" s="27">
        <f t="shared" si="1"/>
        <v>6758</v>
      </c>
      <c r="F32" s="27">
        <f t="shared" si="1"/>
        <v>7822</v>
      </c>
      <c r="G32" s="27">
        <f t="shared" si="1"/>
        <v>10262</v>
      </c>
      <c r="H32" s="28">
        <f t="shared" si="1"/>
        <v>8607</v>
      </c>
      <c r="I32" s="29">
        <f t="shared" si="1"/>
        <v>7899</v>
      </c>
      <c r="J32" s="29">
        <f t="shared" si="1"/>
        <v>8734</v>
      </c>
      <c r="K32" s="29">
        <f t="shared" si="1"/>
        <v>4574</v>
      </c>
      <c r="L32" s="29">
        <f t="shared" si="1"/>
        <v>1316</v>
      </c>
      <c r="M32" s="29">
        <f t="shared" si="1"/>
        <v>60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33849</v>
      </c>
      <c r="D34" s="4" t="s">
        <v>5</v>
      </c>
      <c r="E34" s="5" t="s">
        <v>7</v>
      </c>
      <c r="F34" s="77">
        <f>SUM(C30:M30)</f>
        <v>35504</v>
      </c>
      <c r="G34" s="4" t="s">
        <v>5</v>
      </c>
      <c r="H34" s="5" t="s">
        <v>6</v>
      </c>
      <c r="I34" s="77">
        <f>SUM(C32:M32)</f>
        <v>69353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84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22.5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22.5" customHeight="1" x14ac:dyDescent="0.2">
      <c r="A40" s="88" t="s">
        <v>53</v>
      </c>
      <c r="B40" s="89"/>
      <c r="C40" s="59">
        <v>1430</v>
      </c>
      <c r="D40" s="59">
        <v>1406</v>
      </c>
      <c r="E40" s="60">
        <f t="shared" ref="E40:E58" si="2">C40+D40</f>
        <v>2836</v>
      </c>
    </row>
    <row r="41" spans="1:14" ht="22.5" customHeight="1" x14ac:dyDescent="0.2">
      <c r="A41" s="88" t="s">
        <v>54</v>
      </c>
      <c r="B41" s="89"/>
      <c r="C41" s="59">
        <v>1663</v>
      </c>
      <c r="D41" s="59">
        <v>1560</v>
      </c>
      <c r="E41" s="60">
        <f t="shared" si="2"/>
        <v>3223</v>
      </c>
    </row>
    <row r="42" spans="1:14" ht="22.5" customHeight="1" x14ac:dyDescent="0.2">
      <c r="A42" s="88" t="s">
        <v>55</v>
      </c>
      <c r="B42" s="89"/>
      <c r="C42" s="59">
        <v>1814</v>
      </c>
      <c r="D42" s="59">
        <v>1751</v>
      </c>
      <c r="E42" s="60">
        <f t="shared" si="2"/>
        <v>3565</v>
      </c>
    </row>
    <row r="43" spans="1:14" ht="22.5" customHeight="1" x14ac:dyDescent="0.2">
      <c r="A43" s="88" t="s">
        <v>56</v>
      </c>
      <c r="B43" s="89"/>
      <c r="C43" s="59">
        <v>1861</v>
      </c>
      <c r="D43" s="59">
        <v>1836</v>
      </c>
      <c r="E43" s="60">
        <f t="shared" si="2"/>
        <v>3697</v>
      </c>
    </row>
    <row r="44" spans="1:14" ht="22.5" customHeight="1" x14ac:dyDescent="0.2">
      <c r="A44" s="88" t="s">
        <v>57</v>
      </c>
      <c r="B44" s="89"/>
      <c r="C44" s="59">
        <v>1770</v>
      </c>
      <c r="D44" s="59">
        <v>1724</v>
      </c>
      <c r="E44" s="60">
        <f t="shared" si="2"/>
        <v>3494</v>
      </c>
    </row>
    <row r="45" spans="1:14" ht="22.5" customHeight="1" x14ac:dyDescent="0.2">
      <c r="A45" s="88" t="s">
        <v>58</v>
      </c>
      <c r="B45" s="89"/>
      <c r="C45" s="59">
        <v>1715</v>
      </c>
      <c r="D45" s="59">
        <v>1549</v>
      </c>
      <c r="E45" s="60">
        <f t="shared" si="2"/>
        <v>3264</v>
      </c>
    </row>
    <row r="46" spans="1:14" ht="22.5" customHeight="1" x14ac:dyDescent="0.2">
      <c r="A46" s="88" t="s">
        <v>59</v>
      </c>
      <c r="B46" s="89"/>
      <c r="C46" s="59">
        <v>1855</v>
      </c>
      <c r="D46" s="59">
        <v>1765</v>
      </c>
      <c r="E46" s="60">
        <f t="shared" si="2"/>
        <v>3620</v>
      </c>
    </row>
    <row r="47" spans="1:14" ht="22.5" customHeight="1" x14ac:dyDescent="0.2">
      <c r="A47" s="88" t="s">
        <v>60</v>
      </c>
      <c r="B47" s="89"/>
      <c r="C47" s="59">
        <v>2130</v>
      </c>
      <c r="D47" s="59">
        <v>2072</v>
      </c>
      <c r="E47" s="60">
        <f t="shared" si="2"/>
        <v>4202</v>
      </c>
    </row>
    <row r="48" spans="1:14" ht="22.5" customHeight="1" x14ac:dyDescent="0.2">
      <c r="A48" s="88" t="s">
        <v>61</v>
      </c>
      <c r="B48" s="89"/>
      <c r="C48" s="59">
        <v>2385</v>
      </c>
      <c r="D48" s="59">
        <v>2305</v>
      </c>
      <c r="E48" s="60">
        <f t="shared" si="2"/>
        <v>4690</v>
      </c>
    </row>
    <row r="49" spans="1:5" ht="22.5" customHeight="1" x14ac:dyDescent="0.2">
      <c r="A49" s="88" t="s">
        <v>62</v>
      </c>
      <c r="B49" s="89"/>
      <c r="C49" s="59">
        <v>2847</v>
      </c>
      <c r="D49" s="59">
        <v>2725</v>
      </c>
      <c r="E49" s="60">
        <f t="shared" si="2"/>
        <v>5572</v>
      </c>
    </row>
    <row r="50" spans="1:5" ht="22.5" customHeight="1" x14ac:dyDescent="0.2">
      <c r="A50" s="88" t="s">
        <v>63</v>
      </c>
      <c r="B50" s="89"/>
      <c r="C50" s="59">
        <v>2359</v>
      </c>
      <c r="D50" s="59">
        <v>2251</v>
      </c>
      <c r="E50" s="60">
        <f t="shared" si="2"/>
        <v>4610</v>
      </c>
    </row>
    <row r="51" spans="1:5" ht="22.5" customHeight="1" x14ac:dyDescent="0.2">
      <c r="A51" s="88" t="s">
        <v>64</v>
      </c>
      <c r="B51" s="89"/>
      <c r="C51" s="59">
        <v>1970</v>
      </c>
      <c r="D51" s="59">
        <v>2027</v>
      </c>
      <c r="E51" s="60">
        <f t="shared" si="2"/>
        <v>3997</v>
      </c>
    </row>
    <row r="52" spans="1:5" ht="22.5" customHeight="1" x14ac:dyDescent="0.2">
      <c r="A52" s="88" t="s">
        <v>65</v>
      </c>
      <c r="B52" s="89"/>
      <c r="C52" s="59">
        <v>1852</v>
      </c>
      <c r="D52" s="59">
        <v>1943</v>
      </c>
      <c r="E52" s="60">
        <f t="shared" si="2"/>
        <v>3795</v>
      </c>
    </row>
    <row r="53" spans="1:5" ht="22.5" customHeight="1" x14ac:dyDescent="0.2">
      <c r="A53" s="88" t="s">
        <v>66</v>
      </c>
      <c r="B53" s="89"/>
      <c r="C53" s="59">
        <v>1961</v>
      </c>
      <c r="D53" s="59">
        <v>2143</v>
      </c>
      <c r="E53" s="60">
        <f t="shared" si="2"/>
        <v>4104</v>
      </c>
    </row>
    <row r="54" spans="1:5" ht="22.5" customHeight="1" x14ac:dyDescent="0.2">
      <c r="A54" s="88" t="s">
        <v>67</v>
      </c>
      <c r="B54" s="89"/>
      <c r="C54" s="59">
        <v>2415</v>
      </c>
      <c r="D54" s="59">
        <v>2796</v>
      </c>
      <c r="E54" s="60">
        <f t="shared" si="2"/>
        <v>5211</v>
      </c>
    </row>
    <row r="55" spans="1:5" ht="22.5" customHeight="1" x14ac:dyDescent="0.2">
      <c r="A55" s="88" t="s">
        <v>68</v>
      </c>
      <c r="B55" s="89"/>
      <c r="C55" s="59">
        <v>1679</v>
      </c>
      <c r="D55" s="59">
        <v>1844</v>
      </c>
      <c r="E55" s="60">
        <f t="shared" si="2"/>
        <v>3523</v>
      </c>
    </row>
    <row r="56" spans="1:5" ht="22.5" customHeight="1" x14ac:dyDescent="0.2">
      <c r="A56" s="88" t="s">
        <v>69</v>
      </c>
      <c r="B56" s="89"/>
      <c r="C56" s="59">
        <v>1091</v>
      </c>
      <c r="D56" s="59">
        <v>1540</v>
      </c>
      <c r="E56" s="60">
        <f t="shared" si="2"/>
        <v>2631</v>
      </c>
    </row>
    <row r="57" spans="1:5" ht="22.5" customHeight="1" x14ac:dyDescent="0.2">
      <c r="A57" s="88" t="s">
        <v>70</v>
      </c>
      <c r="B57" s="89"/>
      <c r="C57" s="59">
        <v>1052</v>
      </c>
      <c r="D57" s="59">
        <v>2267</v>
      </c>
      <c r="E57" s="60">
        <f t="shared" si="2"/>
        <v>3319</v>
      </c>
    </row>
    <row r="58" spans="1:5" ht="22.5" customHeight="1" x14ac:dyDescent="0.2">
      <c r="A58" s="88" t="s">
        <v>52</v>
      </c>
      <c r="B58" s="89"/>
      <c r="C58" s="61">
        <f>SUM(C40:C57)</f>
        <v>33849</v>
      </c>
      <c r="D58" s="61">
        <f>SUM(D40:D57)</f>
        <v>35504</v>
      </c>
      <c r="E58" s="60">
        <f t="shared" si="2"/>
        <v>69353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A9:A10"/>
    <mergeCell ref="C5:C6"/>
    <mergeCell ref="D5:D6"/>
    <mergeCell ref="E5:E6"/>
    <mergeCell ref="F5:F6"/>
    <mergeCell ref="I5:I6"/>
    <mergeCell ref="J5:J6"/>
    <mergeCell ref="K5:K6"/>
    <mergeCell ref="L5:L6"/>
    <mergeCell ref="A7:A8"/>
    <mergeCell ref="G5:G6"/>
    <mergeCell ref="H5:H6"/>
    <mergeCell ref="A39:B39"/>
    <mergeCell ref="A11:A12"/>
    <mergeCell ref="A13:A14"/>
    <mergeCell ref="A15:A16"/>
    <mergeCell ref="A17:A18"/>
    <mergeCell ref="A19:A20"/>
    <mergeCell ref="A21:A22"/>
    <mergeCell ref="A23:A24"/>
    <mergeCell ref="A25:A26"/>
    <mergeCell ref="A29:A30"/>
    <mergeCell ref="A32:B32"/>
    <mergeCell ref="A34:B34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8:B58"/>
    <mergeCell ref="A52:B52"/>
    <mergeCell ref="A53:B53"/>
    <mergeCell ref="A54:B54"/>
    <mergeCell ref="A55:B55"/>
    <mergeCell ref="A56:B56"/>
    <mergeCell ref="A57:B5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view="pageBreakPreview" topLeftCell="A34" zoomScaleNormal="100" zoomScaleSheetLayoutView="100" workbookViewId="0">
      <selection activeCell="P13" sqref="P13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83</v>
      </c>
    </row>
    <row r="2" spans="1:14" s="4" customFormat="1" ht="18" customHeight="1" x14ac:dyDescent="0.2">
      <c r="A2" s="2"/>
      <c r="B2" s="63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C4" s="83"/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302</v>
      </c>
      <c r="D7" s="71">
        <v>368</v>
      </c>
      <c r="E7" s="71">
        <v>371</v>
      </c>
      <c r="F7" s="71">
        <v>329</v>
      </c>
      <c r="G7" s="71">
        <v>441</v>
      </c>
      <c r="H7" s="72">
        <v>482</v>
      </c>
      <c r="I7" s="66">
        <v>378</v>
      </c>
      <c r="J7" s="66">
        <v>524</v>
      </c>
      <c r="K7" s="66">
        <v>243</v>
      </c>
      <c r="L7" s="66">
        <v>76</v>
      </c>
      <c r="M7" s="66">
        <v>3</v>
      </c>
    </row>
    <row r="8" spans="1:14" ht="25.5" customHeight="1" x14ac:dyDescent="0.2">
      <c r="A8" s="85"/>
      <c r="B8" s="65" t="s">
        <v>25</v>
      </c>
      <c r="C8" s="73">
        <v>252</v>
      </c>
      <c r="D8" s="74">
        <v>320</v>
      </c>
      <c r="E8" s="74">
        <v>388</v>
      </c>
      <c r="F8" s="74">
        <v>325</v>
      </c>
      <c r="G8" s="74">
        <v>455</v>
      </c>
      <c r="H8" s="75">
        <v>478</v>
      </c>
      <c r="I8" s="67">
        <v>388</v>
      </c>
      <c r="J8" s="67">
        <v>623</v>
      </c>
      <c r="K8" s="67">
        <v>345</v>
      </c>
      <c r="L8" s="67">
        <v>181</v>
      </c>
      <c r="M8" s="67">
        <v>27</v>
      </c>
    </row>
    <row r="9" spans="1:14" ht="25.5" customHeight="1" x14ac:dyDescent="0.2">
      <c r="A9" s="84">
        <v>1</v>
      </c>
      <c r="B9" s="64" t="s">
        <v>24</v>
      </c>
      <c r="C9" s="70">
        <v>289</v>
      </c>
      <c r="D9" s="71">
        <v>364</v>
      </c>
      <c r="E9" s="71">
        <v>380</v>
      </c>
      <c r="F9" s="71">
        <v>351</v>
      </c>
      <c r="G9" s="71">
        <v>509</v>
      </c>
      <c r="H9" s="72">
        <v>471</v>
      </c>
      <c r="I9" s="66">
        <v>392</v>
      </c>
      <c r="J9" s="66">
        <v>588</v>
      </c>
      <c r="K9" s="66">
        <v>204</v>
      </c>
      <c r="L9" s="66">
        <v>67</v>
      </c>
      <c r="M9" s="66">
        <v>1</v>
      </c>
    </row>
    <row r="10" spans="1:14" ht="25.5" customHeight="1" x14ac:dyDescent="0.2">
      <c r="A10" s="85"/>
      <c r="B10" s="65" t="s">
        <v>25</v>
      </c>
      <c r="C10" s="73">
        <v>310</v>
      </c>
      <c r="D10" s="74">
        <v>358</v>
      </c>
      <c r="E10" s="74">
        <v>317</v>
      </c>
      <c r="F10" s="74">
        <v>367</v>
      </c>
      <c r="G10" s="74">
        <v>451</v>
      </c>
      <c r="H10" s="75">
        <v>470</v>
      </c>
      <c r="I10" s="67">
        <v>416</v>
      </c>
      <c r="J10" s="67">
        <v>637</v>
      </c>
      <c r="K10" s="67">
        <v>270</v>
      </c>
      <c r="L10" s="67">
        <v>164</v>
      </c>
      <c r="M10" s="67">
        <v>8</v>
      </c>
    </row>
    <row r="11" spans="1:14" ht="25.5" customHeight="1" x14ac:dyDescent="0.2">
      <c r="A11" s="84">
        <v>2</v>
      </c>
      <c r="B11" s="64" t="s">
        <v>24</v>
      </c>
      <c r="C11" s="70">
        <v>294</v>
      </c>
      <c r="D11" s="71">
        <v>347</v>
      </c>
      <c r="E11" s="71">
        <v>338</v>
      </c>
      <c r="F11" s="71">
        <v>409</v>
      </c>
      <c r="G11" s="71">
        <v>515</v>
      </c>
      <c r="H11" s="72">
        <v>506</v>
      </c>
      <c r="I11" s="66">
        <v>354</v>
      </c>
      <c r="J11" s="66">
        <v>484</v>
      </c>
      <c r="K11" s="66">
        <v>229</v>
      </c>
      <c r="L11" s="66">
        <v>56</v>
      </c>
      <c r="M11" s="66">
        <v>1</v>
      </c>
    </row>
    <row r="12" spans="1:14" ht="25.5" customHeight="1" x14ac:dyDescent="0.2">
      <c r="A12" s="85"/>
      <c r="B12" s="65" t="s">
        <v>25</v>
      </c>
      <c r="C12" s="73">
        <v>290</v>
      </c>
      <c r="D12" s="74">
        <v>367</v>
      </c>
      <c r="E12" s="74">
        <v>337</v>
      </c>
      <c r="F12" s="74">
        <v>337</v>
      </c>
      <c r="G12" s="74">
        <v>476</v>
      </c>
      <c r="H12" s="75">
        <v>455</v>
      </c>
      <c r="I12" s="67">
        <v>371</v>
      </c>
      <c r="J12" s="67">
        <v>611</v>
      </c>
      <c r="K12" s="67">
        <v>321</v>
      </c>
      <c r="L12" s="67">
        <v>137</v>
      </c>
      <c r="M12" s="67">
        <v>5</v>
      </c>
    </row>
    <row r="13" spans="1:14" ht="25.5" customHeight="1" x14ac:dyDescent="0.2">
      <c r="A13" s="84">
        <v>3</v>
      </c>
      <c r="B13" s="64" t="s">
        <v>24</v>
      </c>
      <c r="C13" s="70">
        <v>311</v>
      </c>
      <c r="D13" s="71">
        <v>365</v>
      </c>
      <c r="E13" s="71">
        <v>300</v>
      </c>
      <c r="F13" s="71">
        <v>410</v>
      </c>
      <c r="G13" s="71">
        <v>482</v>
      </c>
      <c r="H13" s="72">
        <v>357</v>
      </c>
      <c r="I13" s="66">
        <v>362</v>
      </c>
      <c r="J13" s="66">
        <v>375</v>
      </c>
      <c r="K13" s="66">
        <v>208</v>
      </c>
      <c r="L13" s="66">
        <v>34</v>
      </c>
      <c r="M13" s="66">
        <v>1</v>
      </c>
    </row>
    <row r="14" spans="1:14" ht="25.5" customHeight="1" x14ac:dyDescent="0.2">
      <c r="A14" s="85"/>
      <c r="B14" s="65" t="s">
        <v>25</v>
      </c>
      <c r="C14" s="73">
        <v>299</v>
      </c>
      <c r="D14" s="74">
        <v>331</v>
      </c>
      <c r="E14" s="74">
        <v>310</v>
      </c>
      <c r="F14" s="74">
        <v>390</v>
      </c>
      <c r="G14" s="74">
        <v>494</v>
      </c>
      <c r="H14" s="75">
        <v>374</v>
      </c>
      <c r="I14" s="67">
        <v>376</v>
      </c>
      <c r="J14" s="67">
        <v>406</v>
      </c>
      <c r="K14" s="67">
        <v>293</v>
      </c>
      <c r="L14" s="67">
        <v>120</v>
      </c>
      <c r="M14" s="67">
        <v>1</v>
      </c>
    </row>
    <row r="15" spans="1:14" ht="25.5" customHeight="1" x14ac:dyDescent="0.2">
      <c r="A15" s="84">
        <v>4</v>
      </c>
      <c r="B15" s="64" t="s">
        <v>24</v>
      </c>
      <c r="C15" s="70">
        <v>315</v>
      </c>
      <c r="D15" s="71">
        <v>388</v>
      </c>
      <c r="E15" s="71">
        <v>349</v>
      </c>
      <c r="F15" s="71">
        <v>386</v>
      </c>
      <c r="G15" s="71">
        <v>540</v>
      </c>
      <c r="H15" s="72">
        <v>369</v>
      </c>
      <c r="I15" s="66">
        <v>388</v>
      </c>
      <c r="J15" s="66">
        <v>275</v>
      </c>
      <c r="K15" s="66">
        <v>198</v>
      </c>
      <c r="L15" s="66">
        <v>30</v>
      </c>
      <c r="M15" s="66">
        <v>0</v>
      </c>
    </row>
    <row r="16" spans="1:14" ht="25.5" customHeight="1" x14ac:dyDescent="0.2">
      <c r="A16" s="85"/>
      <c r="B16" s="65" t="s">
        <v>25</v>
      </c>
      <c r="C16" s="73">
        <v>285</v>
      </c>
      <c r="D16" s="74">
        <v>333</v>
      </c>
      <c r="E16" s="74">
        <v>337</v>
      </c>
      <c r="F16" s="74">
        <v>384</v>
      </c>
      <c r="G16" s="74">
        <v>530</v>
      </c>
      <c r="H16" s="75">
        <v>399</v>
      </c>
      <c r="I16" s="67">
        <v>418</v>
      </c>
      <c r="J16" s="67">
        <v>276</v>
      </c>
      <c r="K16" s="67">
        <v>343</v>
      </c>
      <c r="L16" s="67">
        <v>90</v>
      </c>
      <c r="M16" s="67">
        <v>1</v>
      </c>
    </row>
    <row r="17" spans="1:13" ht="25.5" customHeight="1" x14ac:dyDescent="0.2">
      <c r="A17" s="84">
        <v>5</v>
      </c>
      <c r="B17" s="64" t="s">
        <v>24</v>
      </c>
      <c r="C17" s="70">
        <v>324</v>
      </c>
      <c r="D17" s="71">
        <v>373</v>
      </c>
      <c r="E17" s="71">
        <v>322</v>
      </c>
      <c r="F17" s="71">
        <v>437</v>
      </c>
      <c r="G17" s="71">
        <v>579</v>
      </c>
      <c r="H17" s="72">
        <v>432</v>
      </c>
      <c r="I17" s="66">
        <v>396</v>
      </c>
      <c r="J17" s="66">
        <v>325</v>
      </c>
      <c r="K17" s="66">
        <v>167</v>
      </c>
      <c r="L17" s="66">
        <v>18</v>
      </c>
      <c r="M17" s="66">
        <v>0</v>
      </c>
    </row>
    <row r="18" spans="1:13" ht="25.5" customHeight="1" x14ac:dyDescent="0.2">
      <c r="A18" s="85"/>
      <c r="B18" s="65" t="s">
        <v>25</v>
      </c>
      <c r="C18" s="73">
        <v>308</v>
      </c>
      <c r="D18" s="74">
        <v>371</v>
      </c>
      <c r="E18" s="74">
        <v>314</v>
      </c>
      <c r="F18" s="74">
        <v>413</v>
      </c>
      <c r="G18" s="74">
        <v>560</v>
      </c>
      <c r="H18" s="75">
        <v>392</v>
      </c>
      <c r="I18" s="67">
        <v>427</v>
      </c>
      <c r="J18" s="67">
        <v>379</v>
      </c>
      <c r="K18" s="67">
        <v>286</v>
      </c>
      <c r="L18" s="67">
        <v>78</v>
      </c>
      <c r="M18" s="67">
        <v>1</v>
      </c>
    </row>
    <row r="19" spans="1:13" ht="25.5" customHeight="1" x14ac:dyDescent="0.2">
      <c r="A19" s="84">
        <v>6</v>
      </c>
      <c r="B19" s="64" t="s">
        <v>24</v>
      </c>
      <c r="C19" s="70">
        <v>338</v>
      </c>
      <c r="D19" s="71">
        <v>364</v>
      </c>
      <c r="E19" s="71">
        <v>297</v>
      </c>
      <c r="F19" s="71">
        <v>435</v>
      </c>
      <c r="G19" s="71">
        <v>592</v>
      </c>
      <c r="H19" s="72">
        <v>407</v>
      </c>
      <c r="I19" s="66">
        <v>376</v>
      </c>
      <c r="J19" s="66">
        <v>404</v>
      </c>
      <c r="K19" s="66">
        <v>156</v>
      </c>
      <c r="L19" s="66">
        <v>11</v>
      </c>
      <c r="M19" s="66">
        <v>1</v>
      </c>
    </row>
    <row r="20" spans="1:13" ht="25.5" customHeight="1" x14ac:dyDescent="0.2">
      <c r="A20" s="85"/>
      <c r="B20" s="65" t="s">
        <v>25</v>
      </c>
      <c r="C20" s="73">
        <v>293</v>
      </c>
      <c r="D20" s="74">
        <v>364</v>
      </c>
      <c r="E20" s="74">
        <v>292</v>
      </c>
      <c r="F20" s="74">
        <v>424</v>
      </c>
      <c r="G20" s="74">
        <v>535</v>
      </c>
      <c r="H20" s="75">
        <v>440</v>
      </c>
      <c r="I20" s="67">
        <v>396</v>
      </c>
      <c r="J20" s="67">
        <v>396</v>
      </c>
      <c r="K20" s="67">
        <v>261</v>
      </c>
      <c r="L20" s="67">
        <v>54</v>
      </c>
      <c r="M20" s="67">
        <v>1</v>
      </c>
    </row>
    <row r="21" spans="1:13" ht="25.5" customHeight="1" x14ac:dyDescent="0.2">
      <c r="A21" s="84">
        <v>7</v>
      </c>
      <c r="B21" s="64" t="s">
        <v>24</v>
      </c>
      <c r="C21" s="70">
        <v>342</v>
      </c>
      <c r="D21" s="71">
        <v>404</v>
      </c>
      <c r="E21" s="71">
        <v>350</v>
      </c>
      <c r="F21" s="71">
        <v>420</v>
      </c>
      <c r="G21" s="71">
        <v>590</v>
      </c>
      <c r="H21" s="72">
        <v>391</v>
      </c>
      <c r="I21" s="66">
        <v>403</v>
      </c>
      <c r="J21" s="66">
        <v>382</v>
      </c>
      <c r="K21" s="66">
        <v>133</v>
      </c>
      <c r="L21" s="66">
        <v>5</v>
      </c>
      <c r="M21" s="66">
        <v>0</v>
      </c>
    </row>
    <row r="22" spans="1:13" ht="25.5" customHeight="1" x14ac:dyDescent="0.2">
      <c r="A22" s="85"/>
      <c r="B22" s="65" t="s">
        <v>25</v>
      </c>
      <c r="C22" s="73">
        <v>324</v>
      </c>
      <c r="D22" s="74">
        <v>377</v>
      </c>
      <c r="E22" s="74">
        <v>301</v>
      </c>
      <c r="F22" s="74">
        <v>422</v>
      </c>
      <c r="G22" s="74">
        <v>555</v>
      </c>
      <c r="H22" s="75">
        <v>394</v>
      </c>
      <c r="I22" s="67">
        <v>416</v>
      </c>
      <c r="J22" s="67">
        <v>384</v>
      </c>
      <c r="K22" s="67">
        <v>223</v>
      </c>
      <c r="L22" s="67">
        <v>57</v>
      </c>
      <c r="M22" s="67">
        <v>0</v>
      </c>
    </row>
    <row r="23" spans="1:13" ht="25.5" customHeight="1" x14ac:dyDescent="0.2">
      <c r="A23" s="84">
        <v>8</v>
      </c>
      <c r="B23" s="64" t="s">
        <v>24</v>
      </c>
      <c r="C23" s="70">
        <v>340</v>
      </c>
      <c r="D23" s="71">
        <v>345</v>
      </c>
      <c r="E23" s="71">
        <v>344</v>
      </c>
      <c r="F23" s="71">
        <v>423</v>
      </c>
      <c r="G23" s="71">
        <v>530</v>
      </c>
      <c r="H23" s="72">
        <v>378</v>
      </c>
      <c r="I23" s="66">
        <v>425</v>
      </c>
      <c r="J23" s="66">
        <v>343</v>
      </c>
      <c r="K23" s="66">
        <v>117</v>
      </c>
      <c r="L23" s="66">
        <v>3</v>
      </c>
      <c r="M23" s="66">
        <v>0</v>
      </c>
    </row>
    <row r="24" spans="1:13" ht="25.5" customHeight="1" x14ac:dyDescent="0.2">
      <c r="A24" s="85"/>
      <c r="B24" s="65" t="s">
        <v>25</v>
      </c>
      <c r="C24" s="73">
        <v>353</v>
      </c>
      <c r="D24" s="74">
        <v>401</v>
      </c>
      <c r="E24" s="74">
        <v>281</v>
      </c>
      <c r="F24" s="74">
        <v>413</v>
      </c>
      <c r="G24" s="74">
        <v>549</v>
      </c>
      <c r="H24" s="75">
        <v>412</v>
      </c>
      <c r="I24" s="67">
        <v>492</v>
      </c>
      <c r="J24" s="67">
        <v>436</v>
      </c>
      <c r="K24" s="67">
        <v>205</v>
      </c>
      <c r="L24" s="67">
        <v>31</v>
      </c>
      <c r="M24" s="67">
        <v>1</v>
      </c>
    </row>
    <row r="25" spans="1:13" ht="25.5" customHeight="1" x14ac:dyDescent="0.2">
      <c r="A25" s="84">
        <v>9</v>
      </c>
      <c r="B25" s="64" t="s">
        <v>24</v>
      </c>
      <c r="C25" s="70">
        <v>370</v>
      </c>
      <c r="D25" s="71">
        <v>365</v>
      </c>
      <c r="E25" s="71">
        <v>338</v>
      </c>
      <c r="F25" s="71">
        <v>414</v>
      </c>
      <c r="G25" s="71">
        <v>532</v>
      </c>
      <c r="H25" s="72">
        <v>384</v>
      </c>
      <c r="I25" s="66">
        <v>492</v>
      </c>
      <c r="J25" s="66">
        <v>279</v>
      </c>
      <c r="K25" s="66">
        <v>103</v>
      </c>
      <c r="L25" s="66">
        <v>8</v>
      </c>
      <c r="M25" s="66"/>
    </row>
    <row r="26" spans="1:13" ht="25.5" customHeight="1" x14ac:dyDescent="0.2">
      <c r="A26" s="85"/>
      <c r="B26" s="65" t="s">
        <v>25</v>
      </c>
      <c r="C26" s="73">
        <v>367</v>
      </c>
      <c r="D26" s="74">
        <v>381</v>
      </c>
      <c r="E26" s="74">
        <v>314</v>
      </c>
      <c r="F26" s="74">
        <v>421</v>
      </c>
      <c r="G26" s="74">
        <v>472</v>
      </c>
      <c r="H26" s="75">
        <v>390</v>
      </c>
      <c r="I26" s="67">
        <v>533</v>
      </c>
      <c r="J26" s="67">
        <v>349</v>
      </c>
      <c r="K26" s="67">
        <v>210</v>
      </c>
      <c r="L26" s="67">
        <v>27</v>
      </c>
      <c r="M26" s="67"/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 t="shared" ref="C29:M30" si="0">C7+C9+C11+C13+C15+C17+C19+C21+C23+C25</f>
        <v>3225</v>
      </c>
      <c r="D29" s="68">
        <f t="shared" si="0"/>
        <v>3683</v>
      </c>
      <c r="E29" s="68">
        <f t="shared" si="0"/>
        <v>3389</v>
      </c>
      <c r="F29" s="68">
        <f t="shared" si="0"/>
        <v>4014</v>
      </c>
      <c r="G29" s="68">
        <f t="shared" si="0"/>
        <v>5310</v>
      </c>
      <c r="H29" s="68">
        <f t="shared" si="0"/>
        <v>4177</v>
      </c>
      <c r="I29" s="68">
        <f t="shared" si="0"/>
        <v>3966</v>
      </c>
      <c r="J29" s="68">
        <f t="shared" si="0"/>
        <v>3979</v>
      </c>
      <c r="K29" s="68">
        <f t="shared" si="0"/>
        <v>1758</v>
      </c>
      <c r="L29" s="68">
        <f t="shared" si="0"/>
        <v>308</v>
      </c>
      <c r="M29" s="68">
        <f t="shared" si="0"/>
        <v>7</v>
      </c>
    </row>
    <row r="30" spans="1:13" ht="25.5" customHeight="1" x14ac:dyDescent="0.2">
      <c r="A30" s="85"/>
      <c r="B30" s="65" t="s">
        <v>25</v>
      </c>
      <c r="C30" s="69">
        <f t="shared" si="0"/>
        <v>3081</v>
      </c>
      <c r="D30" s="69">
        <f t="shared" si="0"/>
        <v>3603</v>
      </c>
      <c r="E30" s="69">
        <f t="shared" si="0"/>
        <v>3191</v>
      </c>
      <c r="F30" s="69">
        <f t="shared" si="0"/>
        <v>3896</v>
      </c>
      <c r="G30" s="69">
        <f t="shared" si="0"/>
        <v>5077</v>
      </c>
      <c r="H30" s="69">
        <f t="shared" si="0"/>
        <v>4204</v>
      </c>
      <c r="I30" s="69">
        <f t="shared" si="0"/>
        <v>4233</v>
      </c>
      <c r="J30" s="69">
        <f t="shared" si="0"/>
        <v>4497</v>
      </c>
      <c r="K30" s="69">
        <f t="shared" si="0"/>
        <v>2757</v>
      </c>
      <c r="L30" s="69">
        <f t="shared" si="0"/>
        <v>939</v>
      </c>
      <c r="M30" s="69">
        <f t="shared" si="0"/>
        <v>45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 t="shared" ref="C32:M32" si="1">SUM(C30,C29)</f>
        <v>6306</v>
      </c>
      <c r="D32" s="27">
        <f t="shared" si="1"/>
        <v>7286</v>
      </c>
      <c r="E32" s="27">
        <f t="shared" si="1"/>
        <v>6580</v>
      </c>
      <c r="F32" s="27">
        <f t="shared" si="1"/>
        <v>7910</v>
      </c>
      <c r="G32" s="27">
        <f t="shared" si="1"/>
        <v>10387</v>
      </c>
      <c r="H32" s="28">
        <f t="shared" si="1"/>
        <v>8381</v>
      </c>
      <c r="I32" s="29">
        <f t="shared" si="1"/>
        <v>8199</v>
      </c>
      <c r="J32" s="29">
        <f t="shared" si="1"/>
        <v>8476</v>
      </c>
      <c r="K32" s="29">
        <f t="shared" si="1"/>
        <v>4515</v>
      </c>
      <c r="L32" s="29">
        <f t="shared" si="1"/>
        <v>1247</v>
      </c>
      <c r="M32" s="29">
        <f t="shared" si="1"/>
        <v>52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33816</v>
      </c>
      <c r="D34" s="4" t="s">
        <v>5</v>
      </c>
      <c r="E34" s="5" t="s">
        <v>7</v>
      </c>
      <c r="F34" s="77">
        <f>SUM(C30:M30)</f>
        <v>35523</v>
      </c>
      <c r="G34" s="4" t="s">
        <v>5</v>
      </c>
      <c r="H34" s="5" t="s">
        <v>6</v>
      </c>
      <c r="I34" s="77">
        <f>SUM(C32:M32)</f>
        <v>69339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83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22.5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22.5" customHeight="1" x14ac:dyDescent="0.2">
      <c r="A40" s="88" t="s">
        <v>53</v>
      </c>
      <c r="B40" s="89"/>
      <c r="C40" s="59">
        <v>1511</v>
      </c>
      <c r="D40" s="59">
        <v>1436</v>
      </c>
      <c r="E40" s="60">
        <f t="shared" ref="E40:E58" si="2">C40+D40</f>
        <v>2947</v>
      </c>
    </row>
    <row r="41" spans="1:14" ht="22.5" customHeight="1" x14ac:dyDescent="0.2">
      <c r="A41" s="88" t="s">
        <v>54</v>
      </c>
      <c r="B41" s="89"/>
      <c r="C41" s="59">
        <v>1714</v>
      </c>
      <c r="D41" s="59">
        <v>1645</v>
      </c>
      <c r="E41" s="60">
        <f t="shared" si="2"/>
        <v>3359</v>
      </c>
    </row>
    <row r="42" spans="1:14" ht="22.5" customHeight="1" x14ac:dyDescent="0.2">
      <c r="A42" s="88" t="s">
        <v>55</v>
      </c>
      <c r="B42" s="89"/>
      <c r="C42" s="59">
        <v>1832</v>
      </c>
      <c r="D42" s="59">
        <v>1709</v>
      </c>
      <c r="E42" s="60">
        <f t="shared" si="2"/>
        <v>3541</v>
      </c>
    </row>
    <row r="43" spans="1:14" ht="22.5" customHeight="1" x14ac:dyDescent="0.2">
      <c r="A43" s="88" t="s">
        <v>56</v>
      </c>
      <c r="B43" s="89"/>
      <c r="C43" s="59">
        <v>1851</v>
      </c>
      <c r="D43" s="59">
        <v>1894</v>
      </c>
      <c r="E43" s="60">
        <f t="shared" si="2"/>
        <v>3745</v>
      </c>
    </row>
    <row r="44" spans="1:14" ht="22.5" customHeight="1" x14ac:dyDescent="0.2">
      <c r="A44" s="88" t="s">
        <v>57</v>
      </c>
      <c r="B44" s="89"/>
      <c r="C44" s="59">
        <v>1738</v>
      </c>
      <c r="D44" s="59">
        <v>1689</v>
      </c>
      <c r="E44" s="60">
        <f t="shared" si="2"/>
        <v>3427</v>
      </c>
    </row>
    <row r="45" spans="1:14" ht="22.5" customHeight="1" x14ac:dyDescent="0.2">
      <c r="A45" s="88" t="s">
        <v>58</v>
      </c>
      <c r="B45" s="89"/>
      <c r="C45" s="59">
        <v>1651</v>
      </c>
      <c r="D45" s="59">
        <v>1502</v>
      </c>
      <c r="E45" s="60">
        <f t="shared" si="2"/>
        <v>3153</v>
      </c>
    </row>
    <row r="46" spans="1:14" ht="22.5" customHeight="1" x14ac:dyDescent="0.2">
      <c r="A46" s="88" t="s">
        <v>59</v>
      </c>
      <c r="B46" s="89"/>
      <c r="C46" s="59">
        <v>1885</v>
      </c>
      <c r="D46" s="59">
        <v>1803</v>
      </c>
      <c r="E46" s="60">
        <f t="shared" si="2"/>
        <v>3688</v>
      </c>
    </row>
    <row r="47" spans="1:14" ht="22.5" customHeight="1" x14ac:dyDescent="0.2">
      <c r="A47" s="88" t="s">
        <v>60</v>
      </c>
      <c r="B47" s="89"/>
      <c r="C47" s="59">
        <v>2129</v>
      </c>
      <c r="D47" s="59">
        <v>2093</v>
      </c>
      <c r="E47" s="60">
        <f t="shared" si="2"/>
        <v>4222</v>
      </c>
    </row>
    <row r="48" spans="1:14" ht="22.5" customHeight="1" x14ac:dyDescent="0.2">
      <c r="A48" s="88" t="s">
        <v>61</v>
      </c>
      <c r="B48" s="89"/>
      <c r="C48" s="59">
        <v>2487</v>
      </c>
      <c r="D48" s="59">
        <v>2406</v>
      </c>
      <c r="E48" s="60">
        <f t="shared" si="2"/>
        <v>4893</v>
      </c>
    </row>
    <row r="49" spans="1:5" ht="22.5" customHeight="1" x14ac:dyDescent="0.2">
      <c r="A49" s="88" t="s">
        <v>62</v>
      </c>
      <c r="B49" s="89"/>
      <c r="C49" s="59">
        <v>2823</v>
      </c>
      <c r="D49" s="59">
        <v>2671</v>
      </c>
      <c r="E49" s="60">
        <f t="shared" si="2"/>
        <v>5494</v>
      </c>
    </row>
    <row r="50" spans="1:5" ht="22.5" customHeight="1" x14ac:dyDescent="0.2">
      <c r="A50" s="88" t="s">
        <v>63</v>
      </c>
      <c r="B50" s="89"/>
      <c r="C50" s="59">
        <v>2185</v>
      </c>
      <c r="D50" s="59">
        <v>2176</v>
      </c>
      <c r="E50" s="60">
        <f t="shared" si="2"/>
        <v>4361</v>
      </c>
    </row>
    <row r="51" spans="1:5" ht="22.5" customHeight="1" x14ac:dyDescent="0.2">
      <c r="A51" s="88" t="s">
        <v>64</v>
      </c>
      <c r="B51" s="89"/>
      <c r="C51" s="59">
        <v>1992</v>
      </c>
      <c r="D51" s="59">
        <v>2028</v>
      </c>
      <c r="E51" s="60">
        <f t="shared" si="2"/>
        <v>4020</v>
      </c>
    </row>
    <row r="52" spans="1:5" ht="22.5" customHeight="1" x14ac:dyDescent="0.2">
      <c r="A52" s="88" t="s">
        <v>65</v>
      </c>
      <c r="B52" s="89"/>
      <c r="C52" s="59">
        <v>1874</v>
      </c>
      <c r="D52" s="59">
        <v>1969</v>
      </c>
      <c r="E52" s="60">
        <f t="shared" si="2"/>
        <v>3843</v>
      </c>
    </row>
    <row r="53" spans="1:5" ht="22.5" customHeight="1" x14ac:dyDescent="0.2">
      <c r="A53" s="88" t="s">
        <v>66</v>
      </c>
      <c r="B53" s="89"/>
      <c r="C53" s="59">
        <v>2092</v>
      </c>
      <c r="D53" s="59">
        <v>2264</v>
      </c>
      <c r="E53" s="60">
        <f t="shared" si="2"/>
        <v>4356</v>
      </c>
    </row>
    <row r="54" spans="1:5" ht="22.5" customHeight="1" x14ac:dyDescent="0.2">
      <c r="A54" s="88" t="s">
        <v>67</v>
      </c>
      <c r="B54" s="89"/>
      <c r="C54" s="59">
        <v>2246</v>
      </c>
      <c r="D54" s="59">
        <v>2553</v>
      </c>
      <c r="E54" s="60">
        <f t="shared" si="2"/>
        <v>4799</v>
      </c>
    </row>
    <row r="55" spans="1:5" ht="22.5" customHeight="1" x14ac:dyDescent="0.2">
      <c r="A55" s="88" t="s">
        <v>68</v>
      </c>
      <c r="B55" s="89"/>
      <c r="C55" s="59">
        <v>1733</v>
      </c>
      <c r="D55" s="59">
        <v>1944</v>
      </c>
      <c r="E55" s="60">
        <f t="shared" si="2"/>
        <v>3677</v>
      </c>
    </row>
    <row r="56" spans="1:5" ht="22.5" customHeight="1" x14ac:dyDescent="0.2">
      <c r="A56" s="88" t="s">
        <v>69</v>
      </c>
      <c r="B56" s="89"/>
      <c r="C56" s="59">
        <v>1082</v>
      </c>
      <c r="D56" s="59">
        <v>1572</v>
      </c>
      <c r="E56" s="60">
        <f t="shared" si="2"/>
        <v>2654</v>
      </c>
    </row>
    <row r="57" spans="1:5" ht="22.5" customHeight="1" x14ac:dyDescent="0.2">
      <c r="A57" s="88" t="s">
        <v>70</v>
      </c>
      <c r="B57" s="89"/>
      <c r="C57" s="59">
        <v>991</v>
      </c>
      <c r="D57" s="59">
        <v>2169</v>
      </c>
      <c r="E57" s="60">
        <f t="shared" si="2"/>
        <v>3160</v>
      </c>
    </row>
    <row r="58" spans="1:5" ht="22.5" customHeight="1" x14ac:dyDescent="0.2">
      <c r="A58" s="88" t="s">
        <v>52</v>
      </c>
      <c r="B58" s="89"/>
      <c r="C58" s="61">
        <f>SUM(C40:C57)</f>
        <v>33816</v>
      </c>
      <c r="D58" s="61">
        <f>SUM(D40:D57)</f>
        <v>35523</v>
      </c>
      <c r="E58" s="60">
        <f t="shared" si="2"/>
        <v>69339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A9:A10"/>
    <mergeCell ref="C5:C6"/>
    <mergeCell ref="D5:D6"/>
    <mergeCell ref="E5:E6"/>
    <mergeCell ref="F5:F6"/>
    <mergeCell ref="I5:I6"/>
    <mergeCell ref="J5:J6"/>
    <mergeCell ref="K5:K6"/>
    <mergeCell ref="L5:L6"/>
    <mergeCell ref="A7:A8"/>
    <mergeCell ref="G5:G6"/>
    <mergeCell ref="H5:H6"/>
    <mergeCell ref="A39:B39"/>
    <mergeCell ref="A11:A12"/>
    <mergeCell ref="A13:A14"/>
    <mergeCell ref="A15:A16"/>
    <mergeCell ref="A17:A18"/>
    <mergeCell ref="A19:A20"/>
    <mergeCell ref="A21:A22"/>
    <mergeCell ref="A23:A24"/>
    <mergeCell ref="A25:A26"/>
    <mergeCell ref="A29:A30"/>
    <mergeCell ref="A32:B32"/>
    <mergeCell ref="A34:B34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8:B58"/>
    <mergeCell ref="A52:B52"/>
    <mergeCell ref="A53:B53"/>
    <mergeCell ref="A54:B54"/>
    <mergeCell ref="A55:B55"/>
    <mergeCell ref="A56:B56"/>
    <mergeCell ref="A57:B5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view="pageBreakPreview" zoomScaleNormal="100" zoomScaleSheetLayoutView="100" workbookViewId="0">
      <selection activeCell="O54" sqref="O54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82</v>
      </c>
    </row>
    <row r="2" spans="1:14" s="4" customFormat="1" ht="18" customHeight="1" x14ac:dyDescent="0.2">
      <c r="A2" s="2"/>
      <c r="B2" s="63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C4" s="83"/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275</v>
      </c>
      <c r="D7" s="71">
        <v>363</v>
      </c>
      <c r="E7" s="71">
        <v>391</v>
      </c>
      <c r="F7" s="71">
        <v>355</v>
      </c>
      <c r="G7" s="71">
        <v>502</v>
      </c>
      <c r="H7" s="72">
        <v>470</v>
      </c>
      <c r="I7" s="66">
        <v>389</v>
      </c>
      <c r="J7" s="66">
        <v>597</v>
      </c>
      <c r="K7" s="66">
        <v>212</v>
      </c>
      <c r="L7" s="66">
        <v>79</v>
      </c>
      <c r="M7" s="66">
        <v>2</v>
      </c>
    </row>
    <row r="8" spans="1:14" ht="25.5" customHeight="1" x14ac:dyDescent="0.2">
      <c r="A8" s="85"/>
      <c r="B8" s="65" t="s">
        <v>25</v>
      </c>
      <c r="C8" s="73">
        <v>304</v>
      </c>
      <c r="D8" s="74">
        <v>355</v>
      </c>
      <c r="E8" s="74">
        <v>322</v>
      </c>
      <c r="F8" s="74">
        <v>371</v>
      </c>
      <c r="G8" s="74">
        <v>446</v>
      </c>
      <c r="H8" s="75">
        <v>469</v>
      </c>
      <c r="I8" s="67">
        <v>418</v>
      </c>
      <c r="J8" s="67">
        <v>641</v>
      </c>
      <c r="K8" s="67">
        <v>282</v>
      </c>
      <c r="L8" s="67">
        <v>183</v>
      </c>
      <c r="M8" s="67">
        <v>12</v>
      </c>
    </row>
    <row r="9" spans="1:14" ht="25.5" customHeight="1" x14ac:dyDescent="0.2">
      <c r="A9" s="84">
        <v>1</v>
      </c>
      <c r="B9" s="64" t="s">
        <v>24</v>
      </c>
      <c r="C9" s="70">
        <v>287</v>
      </c>
      <c r="D9" s="71">
        <v>347</v>
      </c>
      <c r="E9" s="71">
        <v>338</v>
      </c>
      <c r="F9" s="71">
        <v>403</v>
      </c>
      <c r="G9" s="71">
        <v>527</v>
      </c>
      <c r="H9" s="72">
        <v>510</v>
      </c>
      <c r="I9" s="66">
        <v>357</v>
      </c>
      <c r="J9" s="66">
        <v>498</v>
      </c>
      <c r="K9" s="66">
        <v>239</v>
      </c>
      <c r="L9" s="66">
        <v>72</v>
      </c>
      <c r="M9" s="66">
        <v>1</v>
      </c>
    </row>
    <row r="10" spans="1:14" ht="25.5" customHeight="1" x14ac:dyDescent="0.2">
      <c r="A10" s="85"/>
      <c r="B10" s="65" t="s">
        <v>25</v>
      </c>
      <c r="C10" s="73">
        <v>298</v>
      </c>
      <c r="D10" s="74">
        <v>368</v>
      </c>
      <c r="E10" s="74">
        <v>348</v>
      </c>
      <c r="F10" s="74">
        <v>342</v>
      </c>
      <c r="G10" s="74">
        <v>474</v>
      </c>
      <c r="H10" s="75">
        <v>456</v>
      </c>
      <c r="I10" s="67">
        <v>374</v>
      </c>
      <c r="J10" s="67">
        <v>611</v>
      </c>
      <c r="K10" s="67">
        <v>332</v>
      </c>
      <c r="L10" s="67">
        <v>155</v>
      </c>
      <c r="M10" s="67">
        <v>8</v>
      </c>
    </row>
    <row r="11" spans="1:14" ht="25.5" customHeight="1" x14ac:dyDescent="0.2">
      <c r="A11" s="84">
        <v>2</v>
      </c>
      <c r="B11" s="64" t="s">
        <v>24</v>
      </c>
      <c r="C11" s="70">
        <v>302</v>
      </c>
      <c r="D11" s="71">
        <v>363</v>
      </c>
      <c r="E11" s="71">
        <v>315</v>
      </c>
      <c r="F11" s="71">
        <v>402</v>
      </c>
      <c r="G11" s="71">
        <v>477</v>
      </c>
      <c r="H11" s="72">
        <v>360</v>
      </c>
      <c r="I11" s="66">
        <v>367</v>
      </c>
      <c r="J11" s="66">
        <v>381</v>
      </c>
      <c r="K11" s="66">
        <v>220</v>
      </c>
      <c r="L11" s="66">
        <v>47</v>
      </c>
      <c r="M11" s="66">
        <v>2</v>
      </c>
    </row>
    <row r="12" spans="1:14" ht="25.5" customHeight="1" x14ac:dyDescent="0.2">
      <c r="A12" s="85"/>
      <c r="B12" s="65" t="s">
        <v>25</v>
      </c>
      <c r="C12" s="73">
        <v>295</v>
      </c>
      <c r="D12" s="74">
        <v>332</v>
      </c>
      <c r="E12" s="74">
        <v>337</v>
      </c>
      <c r="F12" s="74">
        <v>379</v>
      </c>
      <c r="G12" s="74">
        <v>496</v>
      </c>
      <c r="H12" s="75">
        <v>376</v>
      </c>
      <c r="I12" s="67">
        <v>377</v>
      </c>
      <c r="J12" s="67">
        <v>409</v>
      </c>
      <c r="K12" s="67">
        <v>304</v>
      </c>
      <c r="L12" s="67">
        <v>141</v>
      </c>
      <c r="M12" s="67">
        <v>2</v>
      </c>
    </row>
    <row r="13" spans="1:14" ht="25.5" customHeight="1" x14ac:dyDescent="0.2">
      <c r="A13" s="84">
        <v>3</v>
      </c>
      <c r="B13" s="64" t="s">
        <v>24</v>
      </c>
      <c r="C13" s="70">
        <v>316</v>
      </c>
      <c r="D13" s="71">
        <v>382</v>
      </c>
      <c r="E13" s="71">
        <v>350</v>
      </c>
      <c r="F13" s="71">
        <v>388</v>
      </c>
      <c r="G13" s="71">
        <v>539</v>
      </c>
      <c r="H13" s="72">
        <v>370</v>
      </c>
      <c r="I13" s="66">
        <v>386</v>
      </c>
      <c r="J13" s="66">
        <v>278</v>
      </c>
      <c r="K13" s="66">
        <v>211</v>
      </c>
      <c r="L13" s="66">
        <v>44</v>
      </c>
      <c r="M13" s="66">
        <v>0</v>
      </c>
    </row>
    <row r="14" spans="1:14" ht="25.5" customHeight="1" x14ac:dyDescent="0.2">
      <c r="A14" s="85"/>
      <c r="B14" s="65" t="s">
        <v>25</v>
      </c>
      <c r="C14" s="73">
        <v>281</v>
      </c>
      <c r="D14" s="74">
        <v>330</v>
      </c>
      <c r="E14" s="74">
        <v>331</v>
      </c>
      <c r="F14" s="74">
        <v>381</v>
      </c>
      <c r="G14" s="74">
        <v>527</v>
      </c>
      <c r="H14" s="75">
        <v>400</v>
      </c>
      <c r="I14" s="67">
        <v>418</v>
      </c>
      <c r="J14" s="67">
        <v>276</v>
      </c>
      <c r="K14" s="67">
        <v>356</v>
      </c>
      <c r="L14" s="67">
        <v>106</v>
      </c>
      <c r="M14" s="67">
        <v>2</v>
      </c>
    </row>
    <row r="15" spans="1:14" ht="25.5" customHeight="1" x14ac:dyDescent="0.2">
      <c r="A15" s="84">
        <v>4</v>
      </c>
      <c r="B15" s="64" t="s">
        <v>24</v>
      </c>
      <c r="C15" s="70">
        <v>317</v>
      </c>
      <c r="D15" s="71">
        <v>363</v>
      </c>
      <c r="E15" s="71">
        <v>321</v>
      </c>
      <c r="F15" s="71">
        <v>421</v>
      </c>
      <c r="G15" s="71">
        <v>580</v>
      </c>
      <c r="H15" s="72">
        <v>433</v>
      </c>
      <c r="I15" s="66">
        <v>393</v>
      </c>
      <c r="J15" s="66">
        <v>330</v>
      </c>
      <c r="K15" s="66">
        <v>186</v>
      </c>
      <c r="L15" s="66">
        <v>28</v>
      </c>
      <c r="M15" s="66">
        <v>0</v>
      </c>
    </row>
    <row r="16" spans="1:14" ht="25.5" customHeight="1" x14ac:dyDescent="0.2">
      <c r="A16" s="85"/>
      <c r="B16" s="65" t="s">
        <v>25</v>
      </c>
      <c r="C16" s="73">
        <v>306</v>
      </c>
      <c r="D16" s="74">
        <v>368</v>
      </c>
      <c r="E16" s="74">
        <v>307</v>
      </c>
      <c r="F16" s="74">
        <v>411</v>
      </c>
      <c r="G16" s="74">
        <v>557</v>
      </c>
      <c r="H16" s="75">
        <v>394</v>
      </c>
      <c r="I16" s="67">
        <v>430</v>
      </c>
      <c r="J16" s="67">
        <v>383</v>
      </c>
      <c r="K16" s="67">
        <v>295</v>
      </c>
      <c r="L16" s="67">
        <v>96</v>
      </c>
      <c r="M16" s="67">
        <v>2</v>
      </c>
    </row>
    <row r="17" spans="1:13" ht="25.5" customHeight="1" x14ac:dyDescent="0.2">
      <c r="A17" s="84">
        <v>5</v>
      </c>
      <c r="B17" s="64" t="s">
        <v>24</v>
      </c>
      <c r="C17" s="70">
        <v>335</v>
      </c>
      <c r="D17" s="71">
        <v>358</v>
      </c>
      <c r="E17" s="71">
        <v>306</v>
      </c>
      <c r="F17" s="71">
        <v>431</v>
      </c>
      <c r="G17" s="71">
        <v>590</v>
      </c>
      <c r="H17" s="72">
        <v>407</v>
      </c>
      <c r="I17" s="66">
        <v>378</v>
      </c>
      <c r="J17" s="66">
        <v>415</v>
      </c>
      <c r="K17" s="66">
        <v>172</v>
      </c>
      <c r="L17" s="66">
        <v>15</v>
      </c>
      <c r="M17" s="66">
        <v>1</v>
      </c>
    </row>
    <row r="18" spans="1:13" ht="25.5" customHeight="1" x14ac:dyDescent="0.2">
      <c r="A18" s="85"/>
      <c r="B18" s="65" t="s">
        <v>25</v>
      </c>
      <c r="C18" s="73">
        <v>282</v>
      </c>
      <c r="D18" s="74">
        <v>363</v>
      </c>
      <c r="E18" s="74">
        <v>293</v>
      </c>
      <c r="F18" s="74">
        <v>417</v>
      </c>
      <c r="G18" s="74">
        <v>532</v>
      </c>
      <c r="H18" s="75">
        <v>442</v>
      </c>
      <c r="I18" s="67">
        <v>399</v>
      </c>
      <c r="J18" s="67">
        <v>400</v>
      </c>
      <c r="K18" s="67">
        <v>272</v>
      </c>
      <c r="L18" s="67">
        <v>69</v>
      </c>
      <c r="M18" s="67">
        <v>1</v>
      </c>
    </row>
    <row r="19" spans="1:13" ht="25.5" customHeight="1" x14ac:dyDescent="0.2">
      <c r="A19" s="84">
        <v>6</v>
      </c>
      <c r="B19" s="64" t="s">
        <v>24</v>
      </c>
      <c r="C19" s="70">
        <v>342</v>
      </c>
      <c r="D19" s="71">
        <v>404</v>
      </c>
      <c r="E19" s="71">
        <v>342</v>
      </c>
      <c r="F19" s="71">
        <v>416</v>
      </c>
      <c r="G19" s="71">
        <v>596</v>
      </c>
      <c r="H19" s="72">
        <v>385</v>
      </c>
      <c r="I19" s="66">
        <v>408</v>
      </c>
      <c r="J19" s="66">
        <v>399</v>
      </c>
      <c r="K19" s="66">
        <v>153</v>
      </c>
      <c r="L19" s="66">
        <v>9</v>
      </c>
      <c r="M19" s="66">
        <v>0</v>
      </c>
    </row>
    <row r="20" spans="1:13" ht="25.5" customHeight="1" x14ac:dyDescent="0.2">
      <c r="A20" s="85"/>
      <c r="B20" s="65" t="s">
        <v>25</v>
      </c>
      <c r="C20" s="73">
        <v>325</v>
      </c>
      <c r="D20" s="74">
        <v>376</v>
      </c>
      <c r="E20" s="74">
        <v>298</v>
      </c>
      <c r="F20" s="74">
        <v>417</v>
      </c>
      <c r="G20" s="74">
        <v>555</v>
      </c>
      <c r="H20" s="75">
        <v>395</v>
      </c>
      <c r="I20" s="67">
        <v>420</v>
      </c>
      <c r="J20" s="67">
        <v>387</v>
      </c>
      <c r="K20" s="67">
        <v>237</v>
      </c>
      <c r="L20" s="67">
        <v>68</v>
      </c>
      <c r="M20" s="67">
        <v>1</v>
      </c>
    </row>
    <row r="21" spans="1:13" ht="25.5" customHeight="1" x14ac:dyDescent="0.2">
      <c r="A21" s="84">
        <v>7</v>
      </c>
      <c r="B21" s="64" t="s">
        <v>24</v>
      </c>
      <c r="C21" s="70">
        <v>336</v>
      </c>
      <c r="D21" s="71">
        <v>372</v>
      </c>
      <c r="E21" s="71">
        <v>327</v>
      </c>
      <c r="F21" s="71">
        <v>421</v>
      </c>
      <c r="G21" s="71">
        <v>529</v>
      </c>
      <c r="H21" s="72">
        <v>375</v>
      </c>
      <c r="I21" s="66">
        <v>428</v>
      </c>
      <c r="J21" s="66">
        <v>354</v>
      </c>
      <c r="K21" s="66">
        <v>135</v>
      </c>
      <c r="L21" s="66">
        <v>4</v>
      </c>
      <c r="M21" s="66">
        <v>0</v>
      </c>
    </row>
    <row r="22" spans="1:13" ht="25.5" customHeight="1" x14ac:dyDescent="0.2">
      <c r="A22" s="85"/>
      <c r="B22" s="65" t="s">
        <v>25</v>
      </c>
      <c r="C22" s="73">
        <v>351</v>
      </c>
      <c r="D22" s="74">
        <v>409</v>
      </c>
      <c r="E22" s="74">
        <v>288</v>
      </c>
      <c r="F22" s="74">
        <v>408</v>
      </c>
      <c r="G22" s="74">
        <v>546</v>
      </c>
      <c r="H22" s="75">
        <v>411</v>
      </c>
      <c r="I22" s="67">
        <v>495</v>
      </c>
      <c r="J22" s="67">
        <v>440</v>
      </c>
      <c r="K22" s="67">
        <v>227</v>
      </c>
      <c r="L22" s="67">
        <v>42</v>
      </c>
      <c r="M22" s="67">
        <v>1</v>
      </c>
    </row>
    <row r="23" spans="1:13" ht="25.5" customHeight="1" x14ac:dyDescent="0.2">
      <c r="A23" s="84">
        <v>8</v>
      </c>
      <c r="B23" s="64" t="s">
        <v>24</v>
      </c>
      <c r="C23" s="70">
        <v>373</v>
      </c>
      <c r="D23" s="71">
        <v>358</v>
      </c>
      <c r="E23" s="71">
        <v>336</v>
      </c>
      <c r="F23" s="71">
        <v>411</v>
      </c>
      <c r="G23" s="71">
        <v>533</v>
      </c>
      <c r="H23" s="72">
        <v>387</v>
      </c>
      <c r="I23" s="66">
        <v>495</v>
      </c>
      <c r="J23" s="66">
        <v>293</v>
      </c>
      <c r="K23" s="66">
        <v>122</v>
      </c>
      <c r="L23" s="66">
        <v>11</v>
      </c>
      <c r="M23" s="66"/>
    </row>
    <row r="24" spans="1:13" ht="25.5" customHeight="1" x14ac:dyDescent="0.2">
      <c r="A24" s="85"/>
      <c r="B24" s="65" t="s">
        <v>25</v>
      </c>
      <c r="C24" s="73">
        <v>365</v>
      </c>
      <c r="D24" s="74">
        <v>369</v>
      </c>
      <c r="E24" s="74">
        <v>295</v>
      </c>
      <c r="F24" s="74">
        <v>426</v>
      </c>
      <c r="G24" s="74">
        <v>476</v>
      </c>
      <c r="H24" s="75">
        <v>392</v>
      </c>
      <c r="I24" s="67">
        <v>539</v>
      </c>
      <c r="J24" s="67">
        <v>358</v>
      </c>
      <c r="K24" s="67">
        <v>223</v>
      </c>
      <c r="L24" s="67">
        <v>33</v>
      </c>
      <c r="M24" s="67"/>
    </row>
    <row r="25" spans="1:13" ht="25.5" customHeight="1" x14ac:dyDescent="0.2">
      <c r="A25" s="84">
        <v>9</v>
      </c>
      <c r="B25" s="64" t="s">
        <v>24</v>
      </c>
      <c r="C25" s="70">
        <v>364</v>
      </c>
      <c r="D25" s="71">
        <v>379</v>
      </c>
      <c r="E25" s="71">
        <v>324</v>
      </c>
      <c r="F25" s="71">
        <v>432</v>
      </c>
      <c r="G25" s="71">
        <v>480</v>
      </c>
      <c r="H25" s="72">
        <v>375</v>
      </c>
      <c r="I25" s="66">
        <v>533</v>
      </c>
      <c r="J25" s="66">
        <v>256</v>
      </c>
      <c r="K25" s="66">
        <v>84</v>
      </c>
      <c r="L25" s="66">
        <v>4</v>
      </c>
      <c r="M25" s="66"/>
    </row>
    <row r="26" spans="1:13" ht="25.5" customHeight="1" x14ac:dyDescent="0.2">
      <c r="A26" s="85"/>
      <c r="B26" s="65" t="s">
        <v>25</v>
      </c>
      <c r="C26" s="73">
        <v>321</v>
      </c>
      <c r="D26" s="74">
        <v>396</v>
      </c>
      <c r="E26" s="74">
        <v>332</v>
      </c>
      <c r="F26" s="74">
        <v>455</v>
      </c>
      <c r="G26" s="74">
        <v>476</v>
      </c>
      <c r="H26" s="75">
        <v>389</v>
      </c>
      <c r="I26" s="67">
        <v>625</v>
      </c>
      <c r="J26" s="67">
        <v>350</v>
      </c>
      <c r="K26" s="67">
        <v>200</v>
      </c>
      <c r="L26" s="67">
        <v>34</v>
      </c>
      <c r="M26" s="67"/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 t="shared" ref="C29:M30" si="0">C7+C9+C11+C13+C15+C17+C19+C21+C23+C25</f>
        <v>3247</v>
      </c>
      <c r="D29" s="68">
        <f t="shared" si="0"/>
        <v>3689</v>
      </c>
      <c r="E29" s="68">
        <f t="shared" si="0"/>
        <v>3350</v>
      </c>
      <c r="F29" s="68">
        <f t="shared" si="0"/>
        <v>4080</v>
      </c>
      <c r="G29" s="68">
        <f t="shared" si="0"/>
        <v>5353</v>
      </c>
      <c r="H29" s="68">
        <f t="shared" si="0"/>
        <v>4072</v>
      </c>
      <c r="I29" s="68">
        <f t="shared" si="0"/>
        <v>4134</v>
      </c>
      <c r="J29" s="68">
        <f t="shared" si="0"/>
        <v>3801</v>
      </c>
      <c r="K29" s="68">
        <f t="shared" si="0"/>
        <v>1734</v>
      </c>
      <c r="L29" s="68">
        <f t="shared" si="0"/>
        <v>313</v>
      </c>
      <c r="M29" s="68">
        <f t="shared" si="0"/>
        <v>6</v>
      </c>
    </row>
    <row r="30" spans="1:13" ht="25.5" customHeight="1" x14ac:dyDescent="0.2">
      <c r="A30" s="85"/>
      <c r="B30" s="65" t="s">
        <v>25</v>
      </c>
      <c r="C30" s="69">
        <f t="shared" si="0"/>
        <v>3128</v>
      </c>
      <c r="D30" s="69">
        <f t="shared" si="0"/>
        <v>3666</v>
      </c>
      <c r="E30" s="69">
        <f t="shared" si="0"/>
        <v>3151</v>
      </c>
      <c r="F30" s="69">
        <f t="shared" si="0"/>
        <v>4007</v>
      </c>
      <c r="G30" s="69">
        <f t="shared" si="0"/>
        <v>5085</v>
      </c>
      <c r="H30" s="69">
        <f t="shared" si="0"/>
        <v>4124</v>
      </c>
      <c r="I30" s="69">
        <f t="shared" si="0"/>
        <v>4495</v>
      </c>
      <c r="J30" s="69">
        <f t="shared" si="0"/>
        <v>4255</v>
      </c>
      <c r="K30" s="69">
        <f t="shared" si="0"/>
        <v>2728</v>
      </c>
      <c r="L30" s="69">
        <f t="shared" si="0"/>
        <v>927</v>
      </c>
      <c r="M30" s="69">
        <f t="shared" si="0"/>
        <v>29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 t="shared" ref="C32:M32" si="1">SUM(C30,C29)</f>
        <v>6375</v>
      </c>
      <c r="D32" s="27">
        <f t="shared" si="1"/>
        <v>7355</v>
      </c>
      <c r="E32" s="27">
        <f t="shared" si="1"/>
        <v>6501</v>
      </c>
      <c r="F32" s="27">
        <f t="shared" si="1"/>
        <v>8087</v>
      </c>
      <c r="G32" s="27">
        <f t="shared" si="1"/>
        <v>10438</v>
      </c>
      <c r="H32" s="28">
        <f t="shared" si="1"/>
        <v>8196</v>
      </c>
      <c r="I32" s="29">
        <f t="shared" si="1"/>
        <v>8629</v>
      </c>
      <c r="J32" s="29">
        <f t="shared" si="1"/>
        <v>8056</v>
      </c>
      <c r="K32" s="29">
        <f t="shared" si="1"/>
        <v>4462</v>
      </c>
      <c r="L32" s="29">
        <f t="shared" si="1"/>
        <v>1240</v>
      </c>
      <c r="M32" s="29">
        <f t="shared" si="1"/>
        <v>35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33779</v>
      </c>
      <c r="D34" s="4" t="s">
        <v>5</v>
      </c>
      <c r="E34" s="5" t="s">
        <v>7</v>
      </c>
      <c r="F34" s="77">
        <f>SUM(C30:M30)</f>
        <v>35595</v>
      </c>
      <c r="G34" s="4" t="s">
        <v>5</v>
      </c>
      <c r="H34" s="5" t="s">
        <v>6</v>
      </c>
      <c r="I34" s="77">
        <f>SUM(C32:M32)</f>
        <v>69374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82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22.5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22.5" customHeight="1" x14ac:dyDescent="0.2">
      <c r="A40" s="88" t="s">
        <v>53</v>
      </c>
      <c r="B40" s="89"/>
      <c r="C40" s="59">
        <f>C$7+C$9+C$11+C$13+C$15</f>
        <v>1497</v>
      </c>
      <c r="D40" s="59">
        <f>C$8+C$10+C$12+C$14+C$16</f>
        <v>1484</v>
      </c>
      <c r="E40" s="60">
        <f t="shared" ref="E40:E58" si="2">C40+D40</f>
        <v>2981</v>
      </c>
    </row>
    <row r="41" spans="1:14" ht="22.5" customHeight="1" x14ac:dyDescent="0.2">
      <c r="A41" s="88" t="s">
        <v>54</v>
      </c>
      <c r="B41" s="89"/>
      <c r="C41" s="59">
        <f>C17+C19+C21+C23+C25</f>
        <v>1750</v>
      </c>
      <c r="D41" s="59">
        <f>C$18+C$20+C$22+C$24+C$26</f>
        <v>1644</v>
      </c>
      <c r="E41" s="60">
        <f t="shared" si="2"/>
        <v>3394</v>
      </c>
    </row>
    <row r="42" spans="1:14" ht="22.5" customHeight="1" x14ac:dyDescent="0.2">
      <c r="A42" s="88" t="s">
        <v>55</v>
      </c>
      <c r="B42" s="89"/>
      <c r="C42" s="59">
        <f>D7+D9+D11+D13+D15</f>
        <v>1818</v>
      </c>
      <c r="D42" s="59">
        <f>D$8+D$10+D$12+D$14+D$16</f>
        <v>1753</v>
      </c>
      <c r="E42" s="60">
        <f t="shared" si="2"/>
        <v>3571</v>
      </c>
    </row>
    <row r="43" spans="1:14" ht="22.5" customHeight="1" x14ac:dyDescent="0.2">
      <c r="A43" s="88" t="s">
        <v>56</v>
      </c>
      <c r="B43" s="89"/>
      <c r="C43" s="59">
        <f>D17+D19+D21+D23+D25</f>
        <v>1871</v>
      </c>
      <c r="D43" s="59">
        <f>D$18+D$20+D$22+D$24+D$26</f>
        <v>1913</v>
      </c>
      <c r="E43" s="60">
        <f t="shared" si="2"/>
        <v>3784</v>
      </c>
    </row>
    <row r="44" spans="1:14" ht="22.5" customHeight="1" x14ac:dyDescent="0.2">
      <c r="A44" s="88" t="s">
        <v>57</v>
      </c>
      <c r="B44" s="89"/>
      <c r="C44" s="59">
        <f>E7+E9+E11+E13+E15</f>
        <v>1715</v>
      </c>
      <c r="D44" s="59">
        <f>E$8+E$10+E$12+E$14+E$16</f>
        <v>1645</v>
      </c>
      <c r="E44" s="60">
        <f t="shared" si="2"/>
        <v>3360</v>
      </c>
    </row>
    <row r="45" spans="1:14" ht="22.5" customHeight="1" x14ac:dyDescent="0.2">
      <c r="A45" s="88" t="s">
        <v>58</v>
      </c>
      <c r="B45" s="89"/>
      <c r="C45" s="59">
        <f>E17+E19+E21+E23+E25</f>
        <v>1635</v>
      </c>
      <c r="D45" s="59">
        <f>E$18+E$20+E$22+E$24+E$26</f>
        <v>1506</v>
      </c>
      <c r="E45" s="60">
        <f t="shared" si="2"/>
        <v>3141</v>
      </c>
    </row>
    <row r="46" spans="1:14" ht="22.5" customHeight="1" x14ac:dyDescent="0.2">
      <c r="A46" s="88" t="s">
        <v>59</v>
      </c>
      <c r="B46" s="89"/>
      <c r="C46" s="59">
        <f>F7+F9+F11+F13+F15</f>
        <v>1969</v>
      </c>
      <c r="D46" s="59">
        <f>F$8+F$10+F$12+F$14+F$16</f>
        <v>1884</v>
      </c>
      <c r="E46" s="60">
        <f t="shared" si="2"/>
        <v>3853</v>
      </c>
    </row>
    <row r="47" spans="1:14" ht="22.5" customHeight="1" x14ac:dyDescent="0.2">
      <c r="A47" s="88" t="s">
        <v>60</v>
      </c>
      <c r="B47" s="89"/>
      <c r="C47" s="59">
        <f>F17+F19+F21+F23+F25</f>
        <v>2111</v>
      </c>
      <c r="D47" s="59">
        <f>F$18+F$20+F$22+F$24+F$26</f>
        <v>2123</v>
      </c>
      <c r="E47" s="60">
        <f t="shared" si="2"/>
        <v>4234</v>
      </c>
    </row>
    <row r="48" spans="1:14" ht="22.5" customHeight="1" x14ac:dyDescent="0.2">
      <c r="A48" s="88" t="s">
        <v>61</v>
      </c>
      <c r="B48" s="89"/>
      <c r="C48" s="59">
        <f>G7+G9+G11+G13+G15</f>
        <v>2625</v>
      </c>
      <c r="D48" s="59">
        <f>G$8+G$10+G$12+G$14+G$16</f>
        <v>2500</v>
      </c>
      <c r="E48" s="60">
        <f t="shared" si="2"/>
        <v>5125</v>
      </c>
    </row>
    <row r="49" spans="1:5" ht="22.5" customHeight="1" x14ac:dyDescent="0.2">
      <c r="A49" s="88" t="s">
        <v>62</v>
      </c>
      <c r="B49" s="89"/>
      <c r="C49" s="59">
        <f>G17+G19+G21+G23+G25</f>
        <v>2728</v>
      </c>
      <c r="D49" s="59">
        <f>G$18+G$20+G$22+G$24+G$26</f>
        <v>2585</v>
      </c>
      <c r="E49" s="60">
        <f t="shared" si="2"/>
        <v>5313</v>
      </c>
    </row>
    <row r="50" spans="1:5" ht="22.5" customHeight="1" x14ac:dyDescent="0.2">
      <c r="A50" s="88" t="s">
        <v>63</v>
      </c>
      <c r="B50" s="89"/>
      <c r="C50" s="59">
        <f>H7+H9+H11+H13+H15</f>
        <v>2143</v>
      </c>
      <c r="D50" s="59">
        <f>H$8+H$10+H$12+H$14+H$16</f>
        <v>2095</v>
      </c>
      <c r="E50" s="60">
        <f t="shared" si="2"/>
        <v>4238</v>
      </c>
    </row>
    <row r="51" spans="1:5" ht="22.5" customHeight="1" x14ac:dyDescent="0.2">
      <c r="A51" s="88" t="s">
        <v>64</v>
      </c>
      <c r="B51" s="89"/>
      <c r="C51" s="59">
        <f>H17+H19+H21+H23+H25</f>
        <v>1929</v>
      </c>
      <c r="D51" s="59">
        <f>H$18+H$20+H$22+H$24+H$26</f>
        <v>2029</v>
      </c>
      <c r="E51" s="60">
        <f t="shared" si="2"/>
        <v>3958</v>
      </c>
    </row>
    <row r="52" spans="1:5" ht="22.5" customHeight="1" x14ac:dyDescent="0.2">
      <c r="A52" s="88" t="s">
        <v>65</v>
      </c>
      <c r="B52" s="89"/>
      <c r="C52" s="59">
        <f>I7+I9+I11+I13+I15</f>
        <v>1892</v>
      </c>
      <c r="D52" s="59">
        <f>I$8+I$10+I$12+I$14+I$16</f>
        <v>2017</v>
      </c>
      <c r="E52" s="60">
        <f t="shared" si="2"/>
        <v>3909</v>
      </c>
    </row>
    <row r="53" spans="1:5" ht="22.5" customHeight="1" x14ac:dyDescent="0.2">
      <c r="A53" s="88" t="s">
        <v>66</v>
      </c>
      <c r="B53" s="89"/>
      <c r="C53" s="59">
        <f>I17+I19+I21+I23+I25</f>
        <v>2242</v>
      </c>
      <c r="D53" s="59">
        <f>I$18+I$20+I$22+I$24+I$26</f>
        <v>2478</v>
      </c>
      <c r="E53" s="60">
        <f t="shared" si="2"/>
        <v>4720</v>
      </c>
    </row>
    <row r="54" spans="1:5" ht="22.5" customHeight="1" x14ac:dyDescent="0.2">
      <c r="A54" s="88" t="s">
        <v>67</v>
      </c>
      <c r="B54" s="89"/>
      <c r="C54" s="59">
        <f>J7+J9+J11+J13+J15</f>
        <v>2084</v>
      </c>
      <c r="D54" s="59">
        <f>J$8+J$10+J$12+J$14+J$16</f>
        <v>2320</v>
      </c>
      <c r="E54" s="60">
        <f t="shared" si="2"/>
        <v>4404</v>
      </c>
    </row>
    <row r="55" spans="1:5" ht="22.5" customHeight="1" x14ac:dyDescent="0.2">
      <c r="A55" s="88" t="s">
        <v>68</v>
      </c>
      <c r="B55" s="89"/>
      <c r="C55" s="59">
        <f>J17+J19+J21+J23+J25</f>
        <v>1717</v>
      </c>
      <c r="D55" s="59">
        <f>J$18+J$20+J$22+J$24+J$26</f>
        <v>1935</v>
      </c>
      <c r="E55" s="60">
        <f t="shared" si="2"/>
        <v>3652</v>
      </c>
    </row>
    <row r="56" spans="1:5" ht="22.5" customHeight="1" x14ac:dyDescent="0.2">
      <c r="A56" s="88" t="s">
        <v>69</v>
      </c>
      <c r="B56" s="89"/>
      <c r="C56" s="59">
        <f>K7+K9+K11+K13+K15</f>
        <v>1068</v>
      </c>
      <c r="D56" s="59">
        <f>K8+K10+K12+K14+K16</f>
        <v>1569</v>
      </c>
      <c r="E56" s="60">
        <f t="shared" si="2"/>
        <v>2637</v>
      </c>
    </row>
    <row r="57" spans="1:5" ht="22.5" customHeight="1" x14ac:dyDescent="0.2">
      <c r="A57" s="88" t="s">
        <v>70</v>
      </c>
      <c r="B57" s="89"/>
      <c r="C57" s="59">
        <f>K17+K19+K21+K23+K25+L25+L23+L21+L19+L17+L15+L13+L11+L9+L7+M7+M11+M21+M25+M23+M19+M17+M15+M13+M9</f>
        <v>985</v>
      </c>
      <c r="D57" s="59">
        <f>K18+K20+K22+K24+K26+L26+M26+M24+L24+L22+M22+M20+L20+L18+M18+M16+L16+L14+M14+M12+L12+M10+L10+L8+M8</f>
        <v>2115</v>
      </c>
      <c r="E57" s="60">
        <f t="shared" si="2"/>
        <v>3100</v>
      </c>
    </row>
    <row r="58" spans="1:5" ht="22.5" customHeight="1" x14ac:dyDescent="0.2">
      <c r="A58" s="88" t="s">
        <v>52</v>
      </c>
      <c r="B58" s="89"/>
      <c r="C58" s="61">
        <f>SUM(C40:C57)</f>
        <v>33779</v>
      </c>
      <c r="D58" s="61">
        <f>SUM(D40:D57)</f>
        <v>35595</v>
      </c>
      <c r="E58" s="60">
        <f t="shared" si="2"/>
        <v>69374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A48:B48"/>
    <mergeCell ref="A49:B49"/>
    <mergeCell ref="A50:B50"/>
    <mergeCell ref="A51:B51"/>
    <mergeCell ref="A58:B58"/>
    <mergeCell ref="A52:B52"/>
    <mergeCell ref="A53:B53"/>
    <mergeCell ref="A54:B54"/>
    <mergeCell ref="A55:B55"/>
    <mergeCell ref="A56:B56"/>
    <mergeCell ref="A57:B57"/>
    <mergeCell ref="A43:B43"/>
    <mergeCell ref="A44:B44"/>
    <mergeCell ref="A45:B45"/>
    <mergeCell ref="A46:B46"/>
    <mergeCell ref="A47:B47"/>
    <mergeCell ref="A34:B34"/>
    <mergeCell ref="A39:B39"/>
    <mergeCell ref="A40:B40"/>
    <mergeCell ref="A41:B41"/>
    <mergeCell ref="A42:B42"/>
    <mergeCell ref="A21:A22"/>
    <mergeCell ref="A23:A24"/>
    <mergeCell ref="A25:A26"/>
    <mergeCell ref="A29:A30"/>
    <mergeCell ref="A32:B32"/>
    <mergeCell ref="A11:A12"/>
    <mergeCell ref="A13:A14"/>
    <mergeCell ref="A15:A16"/>
    <mergeCell ref="A17:A18"/>
    <mergeCell ref="A19:A20"/>
    <mergeCell ref="L5:L6"/>
    <mergeCell ref="A7:A8"/>
    <mergeCell ref="A9:A10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1"/>
  <sheetViews>
    <sheetView topLeftCell="A4" zoomScaleNormal="100" workbookViewId="0">
      <selection activeCell="O54" sqref="O54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81</v>
      </c>
    </row>
    <row r="2" spans="1:14" s="4" customFormat="1" ht="18" customHeight="1" x14ac:dyDescent="0.2">
      <c r="A2" s="2"/>
      <c r="B2" s="63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C4" s="83"/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279</v>
      </c>
      <c r="D7" s="71">
        <v>346</v>
      </c>
      <c r="E7" s="71">
        <v>337</v>
      </c>
      <c r="F7" s="71">
        <v>387</v>
      </c>
      <c r="G7" s="71">
        <v>522</v>
      </c>
      <c r="H7" s="72">
        <v>501</v>
      </c>
      <c r="I7" s="66">
        <v>355</v>
      </c>
      <c r="J7" s="66">
        <v>506</v>
      </c>
      <c r="K7" s="66">
        <v>253</v>
      </c>
      <c r="L7" s="66">
        <v>86</v>
      </c>
      <c r="M7" s="66">
        <v>1</v>
      </c>
    </row>
    <row r="8" spans="1:14" ht="25.5" customHeight="1" x14ac:dyDescent="0.2">
      <c r="A8" s="85"/>
      <c r="B8" s="65" t="s">
        <v>25</v>
      </c>
      <c r="C8" s="73">
        <v>300</v>
      </c>
      <c r="D8" s="74">
        <v>367</v>
      </c>
      <c r="E8" s="74">
        <v>336</v>
      </c>
      <c r="F8" s="74">
        <v>348</v>
      </c>
      <c r="G8" s="74">
        <v>473</v>
      </c>
      <c r="H8" s="75">
        <v>459</v>
      </c>
      <c r="I8" s="67">
        <v>373</v>
      </c>
      <c r="J8" s="67">
        <v>614</v>
      </c>
      <c r="K8" s="67">
        <v>337</v>
      </c>
      <c r="L8" s="67">
        <v>172</v>
      </c>
      <c r="M8" s="67">
        <v>15</v>
      </c>
    </row>
    <row r="9" spans="1:14" ht="25.5" customHeight="1" x14ac:dyDescent="0.2">
      <c r="A9" s="84">
        <v>1</v>
      </c>
      <c r="B9" s="64" t="s">
        <v>24</v>
      </c>
      <c r="C9" s="70">
        <v>308</v>
      </c>
      <c r="D9" s="71">
        <v>363</v>
      </c>
      <c r="E9" s="71">
        <v>320</v>
      </c>
      <c r="F9" s="71">
        <v>396</v>
      </c>
      <c r="G9" s="71">
        <v>483</v>
      </c>
      <c r="H9" s="72">
        <v>365</v>
      </c>
      <c r="I9" s="66">
        <v>369</v>
      </c>
      <c r="J9" s="66">
        <v>384</v>
      </c>
      <c r="K9" s="66">
        <v>230</v>
      </c>
      <c r="L9" s="66">
        <v>57</v>
      </c>
      <c r="M9" s="66">
        <v>3</v>
      </c>
    </row>
    <row r="10" spans="1:14" ht="25.5" customHeight="1" x14ac:dyDescent="0.2">
      <c r="A10" s="85"/>
      <c r="B10" s="65" t="s">
        <v>25</v>
      </c>
      <c r="C10" s="73">
        <v>287</v>
      </c>
      <c r="D10" s="74">
        <v>328</v>
      </c>
      <c r="E10" s="74">
        <v>352</v>
      </c>
      <c r="F10" s="74">
        <v>378</v>
      </c>
      <c r="G10" s="74">
        <v>501</v>
      </c>
      <c r="H10" s="75">
        <v>372</v>
      </c>
      <c r="I10" s="67">
        <v>377</v>
      </c>
      <c r="J10" s="67">
        <v>411</v>
      </c>
      <c r="K10" s="67">
        <v>315</v>
      </c>
      <c r="L10" s="67">
        <v>158</v>
      </c>
      <c r="M10" s="67">
        <v>8</v>
      </c>
    </row>
    <row r="11" spans="1:14" ht="25.5" customHeight="1" x14ac:dyDescent="0.2">
      <c r="A11" s="84">
        <v>2</v>
      </c>
      <c r="B11" s="64" t="s">
        <v>24</v>
      </c>
      <c r="C11" s="70">
        <v>319</v>
      </c>
      <c r="D11" s="71">
        <v>383</v>
      </c>
      <c r="E11" s="71">
        <v>354</v>
      </c>
      <c r="F11" s="71">
        <v>387</v>
      </c>
      <c r="G11" s="71">
        <v>535</v>
      </c>
      <c r="H11" s="72">
        <v>369</v>
      </c>
      <c r="I11" s="66">
        <v>390</v>
      </c>
      <c r="J11" s="66">
        <v>280</v>
      </c>
      <c r="K11" s="66">
        <v>229</v>
      </c>
      <c r="L11" s="66">
        <v>53</v>
      </c>
      <c r="M11" s="66">
        <v>0</v>
      </c>
    </row>
    <row r="12" spans="1:14" ht="25.5" customHeight="1" x14ac:dyDescent="0.2">
      <c r="A12" s="85"/>
      <c r="B12" s="65" t="s">
        <v>25</v>
      </c>
      <c r="C12" s="73">
        <v>278</v>
      </c>
      <c r="D12" s="74">
        <v>330</v>
      </c>
      <c r="E12" s="74">
        <v>336</v>
      </c>
      <c r="F12" s="74">
        <v>380</v>
      </c>
      <c r="G12" s="74">
        <v>529</v>
      </c>
      <c r="H12" s="75">
        <v>406</v>
      </c>
      <c r="I12" s="67">
        <v>418</v>
      </c>
      <c r="J12" s="67">
        <v>280</v>
      </c>
      <c r="K12" s="67">
        <v>368</v>
      </c>
      <c r="L12" s="67">
        <v>124</v>
      </c>
      <c r="M12" s="67">
        <v>8</v>
      </c>
    </row>
    <row r="13" spans="1:14" ht="25.5" customHeight="1" x14ac:dyDescent="0.2">
      <c r="A13" s="84">
        <v>3</v>
      </c>
      <c r="B13" s="64" t="s">
        <v>24</v>
      </c>
      <c r="C13" s="70">
        <v>322</v>
      </c>
      <c r="D13" s="71">
        <v>364</v>
      </c>
      <c r="E13" s="71">
        <v>318</v>
      </c>
      <c r="F13" s="71">
        <v>425</v>
      </c>
      <c r="G13" s="71">
        <v>574</v>
      </c>
      <c r="H13" s="72">
        <v>437</v>
      </c>
      <c r="I13" s="66">
        <v>397</v>
      </c>
      <c r="J13" s="66">
        <v>338</v>
      </c>
      <c r="K13" s="66">
        <v>195</v>
      </c>
      <c r="L13" s="66">
        <v>35</v>
      </c>
      <c r="M13" s="66">
        <v>1</v>
      </c>
    </row>
    <row r="14" spans="1:14" ht="25.5" customHeight="1" x14ac:dyDescent="0.2">
      <c r="A14" s="85"/>
      <c r="B14" s="65" t="s">
        <v>25</v>
      </c>
      <c r="C14" s="73">
        <v>306</v>
      </c>
      <c r="D14" s="74">
        <v>368</v>
      </c>
      <c r="E14" s="74">
        <v>321</v>
      </c>
      <c r="F14" s="74">
        <v>398</v>
      </c>
      <c r="G14" s="74">
        <v>549</v>
      </c>
      <c r="H14" s="75">
        <v>394</v>
      </c>
      <c r="I14" s="67">
        <v>432</v>
      </c>
      <c r="J14" s="67">
        <v>386</v>
      </c>
      <c r="K14" s="67">
        <v>300</v>
      </c>
      <c r="L14" s="67">
        <v>122</v>
      </c>
      <c r="M14" s="67">
        <v>3</v>
      </c>
    </row>
    <row r="15" spans="1:14" ht="25.5" customHeight="1" x14ac:dyDescent="0.2">
      <c r="A15" s="84">
        <v>4</v>
      </c>
      <c r="B15" s="64" t="s">
        <v>24</v>
      </c>
      <c r="C15" s="70">
        <v>329</v>
      </c>
      <c r="D15" s="71">
        <v>353</v>
      </c>
      <c r="E15" s="71">
        <v>301</v>
      </c>
      <c r="F15" s="71">
        <v>437</v>
      </c>
      <c r="G15" s="71">
        <v>596</v>
      </c>
      <c r="H15" s="72">
        <v>404</v>
      </c>
      <c r="I15" s="66">
        <v>382</v>
      </c>
      <c r="J15" s="66">
        <v>421</v>
      </c>
      <c r="K15" s="66">
        <v>192</v>
      </c>
      <c r="L15" s="66">
        <v>23</v>
      </c>
      <c r="M15" s="66">
        <v>1</v>
      </c>
    </row>
    <row r="16" spans="1:14" ht="25.5" customHeight="1" x14ac:dyDescent="0.2">
      <c r="A16" s="85"/>
      <c r="B16" s="65" t="s">
        <v>25</v>
      </c>
      <c r="C16" s="73">
        <v>281</v>
      </c>
      <c r="D16" s="74">
        <v>362</v>
      </c>
      <c r="E16" s="74">
        <v>284</v>
      </c>
      <c r="F16" s="74">
        <v>418</v>
      </c>
      <c r="G16" s="74">
        <v>532</v>
      </c>
      <c r="H16" s="75">
        <v>445</v>
      </c>
      <c r="I16" s="67">
        <v>403</v>
      </c>
      <c r="J16" s="67">
        <v>401</v>
      </c>
      <c r="K16" s="67">
        <v>283</v>
      </c>
      <c r="L16" s="67">
        <v>87</v>
      </c>
      <c r="M16" s="67">
        <v>3</v>
      </c>
    </row>
    <row r="17" spans="1:13" ht="25.5" customHeight="1" x14ac:dyDescent="0.2">
      <c r="A17" s="84">
        <v>5</v>
      </c>
      <c r="B17" s="64" t="s">
        <v>24</v>
      </c>
      <c r="C17" s="70">
        <v>344</v>
      </c>
      <c r="D17" s="71">
        <v>398</v>
      </c>
      <c r="E17" s="71">
        <v>351</v>
      </c>
      <c r="F17" s="71">
        <v>415</v>
      </c>
      <c r="G17" s="71">
        <v>587</v>
      </c>
      <c r="H17" s="72">
        <v>386</v>
      </c>
      <c r="I17" s="66">
        <v>410</v>
      </c>
      <c r="J17" s="66">
        <v>411</v>
      </c>
      <c r="K17" s="66">
        <v>169</v>
      </c>
      <c r="L17" s="66">
        <v>12</v>
      </c>
      <c r="M17" s="66">
        <v>0</v>
      </c>
    </row>
    <row r="18" spans="1:13" ht="25.5" customHeight="1" x14ac:dyDescent="0.2">
      <c r="A18" s="85"/>
      <c r="B18" s="65" t="s">
        <v>25</v>
      </c>
      <c r="C18" s="73">
        <v>326</v>
      </c>
      <c r="D18" s="74">
        <v>377</v>
      </c>
      <c r="E18" s="74">
        <v>309</v>
      </c>
      <c r="F18" s="74">
        <v>411</v>
      </c>
      <c r="G18" s="74">
        <v>553</v>
      </c>
      <c r="H18" s="75">
        <v>395</v>
      </c>
      <c r="I18" s="67">
        <v>422</v>
      </c>
      <c r="J18" s="67">
        <v>393</v>
      </c>
      <c r="K18" s="67">
        <v>249</v>
      </c>
      <c r="L18" s="67">
        <v>82</v>
      </c>
      <c r="M18" s="67">
        <v>1</v>
      </c>
    </row>
    <row r="19" spans="1:13" ht="25.5" customHeight="1" x14ac:dyDescent="0.2">
      <c r="A19" s="84">
        <v>6</v>
      </c>
      <c r="B19" s="64" t="s">
        <v>24</v>
      </c>
      <c r="C19" s="70">
        <v>333</v>
      </c>
      <c r="D19" s="71">
        <v>374</v>
      </c>
      <c r="E19" s="71">
        <v>314</v>
      </c>
      <c r="F19" s="71">
        <v>417</v>
      </c>
      <c r="G19" s="71">
        <v>526</v>
      </c>
      <c r="H19" s="72">
        <v>371</v>
      </c>
      <c r="I19" s="66">
        <v>431</v>
      </c>
      <c r="J19" s="66">
        <v>367</v>
      </c>
      <c r="K19" s="66">
        <v>152</v>
      </c>
      <c r="L19" s="66">
        <v>8</v>
      </c>
      <c r="M19" s="66">
        <v>0</v>
      </c>
    </row>
    <row r="20" spans="1:13" ht="25.5" customHeight="1" x14ac:dyDescent="0.2">
      <c r="A20" s="85"/>
      <c r="B20" s="65" t="s">
        <v>25</v>
      </c>
      <c r="C20" s="73">
        <v>351</v>
      </c>
      <c r="D20" s="74">
        <v>406</v>
      </c>
      <c r="E20" s="74">
        <v>282</v>
      </c>
      <c r="F20" s="74">
        <v>407</v>
      </c>
      <c r="G20" s="74">
        <v>550</v>
      </c>
      <c r="H20" s="75">
        <v>415</v>
      </c>
      <c r="I20" s="67">
        <v>497</v>
      </c>
      <c r="J20" s="67">
        <v>443</v>
      </c>
      <c r="K20" s="67">
        <v>234</v>
      </c>
      <c r="L20" s="67">
        <v>50</v>
      </c>
      <c r="M20" s="67">
        <v>2</v>
      </c>
    </row>
    <row r="21" spans="1:13" ht="25.5" customHeight="1" x14ac:dyDescent="0.2">
      <c r="A21" s="84">
        <v>7</v>
      </c>
      <c r="B21" s="64" t="s">
        <v>24</v>
      </c>
      <c r="C21" s="70">
        <v>371</v>
      </c>
      <c r="D21" s="71">
        <v>379</v>
      </c>
      <c r="E21" s="71">
        <v>328</v>
      </c>
      <c r="F21" s="71">
        <v>407</v>
      </c>
      <c r="G21" s="71">
        <v>534</v>
      </c>
      <c r="H21" s="72">
        <v>392</v>
      </c>
      <c r="I21" s="66">
        <v>500</v>
      </c>
      <c r="J21" s="66">
        <v>304</v>
      </c>
      <c r="K21" s="66">
        <v>142</v>
      </c>
      <c r="L21" s="66">
        <v>13</v>
      </c>
      <c r="M21" s="66"/>
    </row>
    <row r="22" spans="1:13" ht="25.5" customHeight="1" x14ac:dyDescent="0.2">
      <c r="A22" s="85"/>
      <c r="B22" s="65" t="s">
        <v>25</v>
      </c>
      <c r="C22" s="73">
        <v>360</v>
      </c>
      <c r="D22" s="74">
        <v>374</v>
      </c>
      <c r="E22" s="74">
        <v>296</v>
      </c>
      <c r="F22" s="74">
        <v>421</v>
      </c>
      <c r="G22" s="74">
        <v>475</v>
      </c>
      <c r="H22" s="75">
        <v>394</v>
      </c>
      <c r="I22" s="67">
        <v>542</v>
      </c>
      <c r="J22" s="67">
        <v>366</v>
      </c>
      <c r="K22" s="67">
        <v>234</v>
      </c>
      <c r="L22" s="67">
        <v>45</v>
      </c>
      <c r="M22" s="67"/>
    </row>
    <row r="23" spans="1:13" ht="25.5" customHeight="1" x14ac:dyDescent="0.2">
      <c r="A23" s="84">
        <v>8</v>
      </c>
      <c r="B23" s="64" t="s">
        <v>24</v>
      </c>
      <c r="C23" s="70">
        <v>362</v>
      </c>
      <c r="D23" s="71">
        <v>381</v>
      </c>
      <c r="E23" s="71">
        <v>313</v>
      </c>
      <c r="F23" s="71">
        <v>424</v>
      </c>
      <c r="G23" s="71">
        <v>476</v>
      </c>
      <c r="H23" s="72">
        <v>379</v>
      </c>
      <c r="I23" s="66">
        <v>538</v>
      </c>
      <c r="J23" s="66">
        <v>265</v>
      </c>
      <c r="K23" s="66">
        <v>94</v>
      </c>
      <c r="L23" s="66">
        <v>5</v>
      </c>
      <c r="M23" s="66"/>
    </row>
    <row r="24" spans="1:13" ht="25.5" customHeight="1" x14ac:dyDescent="0.2">
      <c r="A24" s="85"/>
      <c r="B24" s="65" t="s">
        <v>25</v>
      </c>
      <c r="C24" s="73">
        <v>319</v>
      </c>
      <c r="D24" s="74">
        <v>381</v>
      </c>
      <c r="E24" s="74">
        <v>350</v>
      </c>
      <c r="F24" s="74">
        <v>454</v>
      </c>
      <c r="G24" s="74">
        <v>473</v>
      </c>
      <c r="H24" s="75">
        <v>391</v>
      </c>
      <c r="I24" s="67">
        <v>630</v>
      </c>
      <c r="J24" s="67">
        <v>358</v>
      </c>
      <c r="K24" s="67">
        <v>213</v>
      </c>
      <c r="L24" s="67">
        <v>37</v>
      </c>
      <c r="M24" s="67"/>
    </row>
    <row r="25" spans="1:13" ht="25.5" customHeight="1" x14ac:dyDescent="0.2">
      <c r="A25" s="84">
        <v>9</v>
      </c>
      <c r="B25" s="64" t="s">
        <v>24</v>
      </c>
      <c r="C25" s="70">
        <v>361</v>
      </c>
      <c r="D25" s="71">
        <v>381</v>
      </c>
      <c r="E25" s="71">
        <v>341</v>
      </c>
      <c r="F25" s="71">
        <v>500</v>
      </c>
      <c r="G25" s="71">
        <v>470</v>
      </c>
      <c r="H25" s="72">
        <v>391</v>
      </c>
      <c r="I25" s="66">
        <v>605</v>
      </c>
      <c r="J25" s="66">
        <v>218</v>
      </c>
      <c r="K25" s="66">
        <v>89</v>
      </c>
      <c r="L25" s="66">
        <v>2</v>
      </c>
      <c r="M25" s="66"/>
    </row>
    <row r="26" spans="1:13" ht="25.5" customHeight="1" x14ac:dyDescent="0.2">
      <c r="A26" s="85"/>
      <c r="B26" s="65" t="s">
        <v>25</v>
      </c>
      <c r="C26" s="73">
        <v>352</v>
      </c>
      <c r="D26" s="74">
        <v>319</v>
      </c>
      <c r="E26" s="74">
        <v>368</v>
      </c>
      <c r="F26" s="74">
        <v>451</v>
      </c>
      <c r="G26" s="74">
        <v>469</v>
      </c>
      <c r="H26" s="75">
        <v>422</v>
      </c>
      <c r="I26" s="67">
        <v>647</v>
      </c>
      <c r="J26" s="67">
        <v>289</v>
      </c>
      <c r="K26" s="67">
        <v>195</v>
      </c>
      <c r="L26" s="67">
        <v>13</v>
      </c>
      <c r="M26" s="67"/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 t="shared" ref="C29:M30" si="0">C7+C9+C11+C13+C15+C17+C19+C21+C23+C25</f>
        <v>3328</v>
      </c>
      <c r="D29" s="68">
        <f t="shared" si="0"/>
        <v>3722</v>
      </c>
      <c r="E29" s="68">
        <f t="shared" si="0"/>
        <v>3277</v>
      </c>
      <c r="F29" s="68">
        <f t="shared" si="0"/>
        <v>4195</v>
      </c>
      <c r="G29" s="68">
        <f t="shared" si="0"/>
        <v>5303</v>
      </c>
      <c r="H29" s="68">
        <f t="shared" si="0"/>
        <v>3995</v>
      </c>
      <c r="I29" s="68">
        <f t="shared" si="0"/>
        <v>4377</v>
      </c>
      <c r="J29" s="68">
        <f t="shared" si="0"/>
        <v>3494</v>
      </c>
      <c r="K29" s="68">
        <f t="shared" si="0"/>
        <v>1745</v>
      </c>
      <c r="L29" s="68">
        <f t="shared" si="0"/>
        <v>294</v>
      </c>
      <c r="M29" s="68">
        <f t="shared" si="0"/>
        <v>6</v>
      </c>
    </row>
    <row r="30" spans="1:13" ht="25.5" customHeight="1" x14ac:dyDescent="0.2">
      <c r="A30" s="85"/>
      <c r="B30" s="65" t="s">
        <v>25</v>
      </c>
      <c r="C30" s="69">
        <f t="shared" si="0"/>
        <v>3160</v>
      </c>
      <c r="D30" s="69">
        <f t="shared" si="0"/>
        <v>3612</v>
      </c>
      <c r="E30" s="69">
        <f t="shared" si="0"/>
        <v>3234</v>
      </c>
      <c r="F30" s="69">
        <f t="shared" si="0"/>
        <v>4066</v>
      </c>
      <c r="G30" s="69">
        <f t="shared" si="0"/>
        <v>5104</v>
      </c>
      <c r="H30" s="69">
        <f t="shared" si="0"/>
        <v>4093</v>
      </c>
      <c r="I30" s="69">
        <f t="shared" si="0"/>
        <v>4741</v>
      </c>
      <c r="J30" s="69">
        <f t="shared" si="0"/>
        <v>3941</v>
      </c>
      <c r="K30" s="69">
        <f t="shared" si="0"/>
        <v>2728</v>
      </c>
      <c r="L30" s="69">
        <f t="shared" si="0"/>
        <v>890</v>
      </c>
      <c r="M30" s="69">
        <f t="shared" si="0"/>
        <v>40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 t="shared" ref="C32:M32" si="1">SUM(C30,C29)</f>
        <v>6488</v>
      </c>
      <c r="D32" s="27">
        <f t="shared" si="1"/>
        <v>7334</v>
      </c>
      <c r="E32" s="27">
        <f t="shared" si="1"/>
        <v>6511</v>
      </c>
      <c r="F32" s="27">
        <f t="shared" si="1"/>
        <v>8261</v>
      </c>
      <c r="G32" s="27">
        <f t="shared" si="1"/>
        <v>10407</v>
      </c>
      <c r="H32" s="28">
        <f t="shared" si="1"/>
        <v>8088</v>
      </c>
      <c r="I32" s="29">
        <f t="shared" si="1"/>
        <v>9118</v>
      </c>
      <c r="J32" s="29">
        <f t="shared" si="1"/>
        <v>7435</v>
      </c>
      <c r="K32" s="29">
        <f t="shared" si="1"/>
        <v>4473</v>
      </c>
      <c r="L32" s="29">
        <f t="shared" si="1"/>
        <v>1184</v>
      </c>
      <c r="M32" s="29">
        <f t="shared" si="1"/>
        <v>46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33736</v>
      </c>
      <c r="D34" s="4" t="s">
        <v>5</v>
      </c>
      <c r="E34" s="5" t="s">
        <v>7</v>
      </c>
      <c r="F34" s="77">
        <f>SUM(C30:M30)</f>
        <v>35609</v>
      </c>
      <c r="G34" s="4" t="s">
        <v>5</v>
      </c>
      <c r="H34" s="5" t="s">
        <v>6</v>
      </c>
      <c r="I34" s="77">
        <f>SUM(C32:M32)</f>
        <v>69345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81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18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18" customHeight="1" x14ac:dyDescent="0.2">
      <c r="A40" s="88" t="s">
        <v>53</v>
      </c>
      <c r="B40" s="89"/>
      <c r="C40" s="59">
        <f>C$7+C$9+C$11+C$13+C$15</f>
        <v>1557</v>
      </c>
      <c r="D40" s="59">
        <f>C$8+C$10+C$12+C$14+C$16</f>
        <v>1452</v>
      </c>
      <c r="E40" s="60">
        <f t="shared" ref="E40:E58" si="2">C40+D40</f>
        <v>3009</v>
      </c>
    </row>
    <row r="41" spans="1:14" ht="18" customHeight="1" x14ac:dyDescent="0.2">
      <c r="A41" s="88" t="s">
        <v>54</v>
      </c>
      <c r="B41" s="89"/>
      <c r="C41" s="59">
        <f>C17+C19+C21+C23+C25</f>
        <v>1771</v>
      </c>
      <c r="D41" s="59">
        <f>C$18+C$20+C$22+C$24+C$26</f>
        <v>1708</v>
      </c>
      <c r="E41" s="60">
        <f t="shared" si="2"/>
        <v>3479</v>
      </c>
    </row>
    <row r="42" spans="1:14" ht="18" customHeight="1" x14ac:dyDescent="0.2">
      <c r="A42" s="88" t="s">
        <v>55</v>
      </c>
      <c r="B42" s="89"/>
      <c r="C42" s="59">
        <f>D7+D9+D11+D13+D15</f>
        <v>1809</v>
      </c>
      <c r="D42" s="59">
        <f>D$8+D$10+D$12+D$14+D$16</f>
        <v>1755</v>
      </c>
      <c r="E42" s="60">
        <f t="shared" si="2"/>
        <v>3564</v>
      </c>
    </row>
    <row r="43" spans="1:14" ht="18" customHeight="1" x14ac:dyDescent="0.2">
      <c r="A43" s="88" t="s">
        <v>56</v>
      </c>
      <c r="B43" s="89"/>
      <c r="C43" s="59">
        <f>D17+D19+D21+D23+D25</f>
        <v>1913</v>
      </c>
      <c r="D43" s="59">
        <f>D$18+D$20+D$22+D$24+D$26</f>
        <v>1857</v>
      </c>
      <c r="E43" s="60">
        <f t="shared" si="2"/>
        <v>3770</v>
      </c>
    </row>
    <row r="44" spans="1:14" ht="18" customHeight="1" x14ac:dyDescent="0.2">
      <c r="A44" s="88" t="s">
        <v>57</v>
      </c>
      <c r="B44" s="89"/>
      <c r="C44" s="59">
        <f>E7+E9+E11+E13+E15</f>
        <v>1630</v>
      </c>
      <c r="D44" s="59">
        <f>E$8+E$10+E$12+E$14+E$16</f>
        <v>1629</v>
      </c>
      <c r="E44" s="60">
        <f t="shared" si="2"/>
        <v>3259</v>
      </c>
    </row>
    <row r="45" spans="1:14" ht="18" customHeight="1" x14ac:dyDescent="0.2">
      <c r="A45" s="88" t="s">
        <v>58</v>
      </c>
      <c r="B45" s="89"/>
      <c r="C45" s="59">
        <f>E17+E19+E21+E23+E25</f>
        <v>1647</v>
      </c>
      <c r="D45" s="59">
        <f>E$18+E$20+E$22+E$24+E$26</f>
        <v>1605</v>
      </c>
      <c r="E45" s="60">
        <f t="shared" si="2"/>
        <v>3252</v>
      </c>
    </row>
    <row r="46" spans="1:14" ht="18" customHeight="1" x14ac:dyDescent="0.2">
      <c r="A46" s="88" t="s">
        <v>59</v>
      </c>
      <c r="B46" s="89"/>
      <c r="C46" s="59">
        <f>F7+F9+F11+F13+F15</f>
        <v>2032</v>
      </c>
      <c r="D46" s="59">
        <f>F$8+F$10+F$12+F$14+F$16</f>
        <v>1922</v>
      </c>
      <c r="E46" s="60">
        <f t="shared" si="2"/>
        <v>3954</v>
      </c>
    </row>
    <row r="47" spans="1:14" ht="18" customHeight="1" x14ac:dyDescent="0.2">
      <c r="A47" s="88" t="s">
        <v>60</v>
      </c>
      <c r="B47" s="89"/>
      <c r="C47" s="59">
        <f>F17+F19+F21+F23+F25</f>
        <v>2163</v>
      </c>
      <c r="D47" s="59">
        <f>F$18+F$20+F$22+F$24+F$26</f>
        <v>2144</v>
      </c>
      <c r="E47" s="60">
        <f t="shared" si="2"/>
        <v>4307</v>
      </c>
    </row>
    <row r="48" spans="1:14" ht="18" customHeight="1" x14ac:dyDescent="0.2">
      <c r="A48" s="88" t="s">
        <v>61</v>
      </c>
      <c r="B48" s="89"/>
      <c r="C48" s="59">
        <f>G7+G9+G11+G13+G15</f>
        <v>2710</v>
      </c>
      <c r="D48" s="59">
        <f>G$8+G$10+G$12+G$14+G$16</f>
        <v>2584</v>
      </c>
      <c r="E48" s="60">
        <f t="shared" si="2"/>
        <v>5294</v>
      </c>
    </row>
    <row r="49" spans="1:5" ht="18" customHeight="1" x14ac:dyDescent="0.2">
      <c r="A49" s="88" t="s">
        <v>62</v>
      </c>
      <c r="B49" s="89"/>
      <c r="C49" s="59">
        <f>G17+G19+G21+G23+G25</f>
        <v>2593</v>
      </c>
      <c r="D49" s="59">
        <f>G$18+G$20+G$22+G$24+G$26</f>
        <v>2520</v>
      </c>
      <c r="E49" s="60">
        <f t="shared" si="2"/>
        <v>5113</v>
      </c>
    </row>
    <row r="50" spans="1:5" ht="18" customHeight="1" x14ac:dyDescent="0.2">
      <c r="A50" s="88" t="s">
        <v>63</v>
      </c>
      <c r="B50" s="89"/>
      <c r="C50" s="59">
        <f>H7+H9+H11+H13+H15</f>
        <v>2076</v>
      </c>
      <c r="D50" s="59">
        <f>H$8+H$10+H$12+H$14+H$16</f>
        <v>2076</v>
      </c>
      <c r="E50" s="60">
        <f t="shared" si="2"/>
        <v>4152</v>
      </c>
    </row>
    <row r="51" spans="1:5" ht="18" customHeight="1" x14ac:dyDescent="0.2">
      <c r="A51" s="88" t="s">
        <v>64</v>
      </c>
      <c r="B51" s="89"/>
      <c r="C51" s="59">
        <f>H17+H19+H21+H23+H25</f>
        <v>1919</v>
      </c>
      <c r="D51" s="59">
        <f>H$18+H$20+H$22+H$24+H$26</f>
        <v>2017</v>
      </c>
      <c r="E51" s="60">
        <f t="shared" si="2"/>
        <v>3936</v>
      </c>
    </row>
    <row r="52" spans="1:5" ht="18" customHeight="1" x14ac:dyDescent="0.2">
      <c r="A52" s="88" t="s">
        <v>65</v>
      </c>
      <c r="B52" s="89"/>
      <c r="C52" s="59">
        <f>I7+I9+I11+I13+I15</f>
        <v>1893</v>
      </c>
      <c r="D52" s="59">
        <f>I$8+I$10+I$12+I$14+I$16</f>
        <v>2003</v>
      </c>
      <c r="E52" s="60">
        <f t="shared" si="2"/>
        <v>3896</v>
      </c>
    </row>
    <row r="53" spans="1:5" ht="18" customHeight="1" x14ac:dyDescent="0.2">
      <c r="A53" s="88" t="s">
        <v>66</v>
      </c>
      <c r="B53" s="89"/>
      <c r="C53" s="59">
        <f>I17+I19+I21+I23+I25</f>
        <v>2484</v>
      </c>
      <c r="D53" s="59">
        <f>I$18+I$20+I$22+I$24+I$26</f>
        <v>2738</v>
      </c>
      <c r="E53" s="60">
        <f t="shared" si="2"/>
        <v>5222</v>
      </c>
    </row>
    <row r="54" spans="1:5" ht="18" customHeight="1" x14ac:dyDescent="0.2">
      <c r="A54" s="88" t="s">
        <v>67</v>
      </c>
      <c r="B54" s="89"/>
      <c r="C54" s="59">
        <f>J7+J9+J11+J13+J15</f>
        <v>1929</v>
      </c>
      <c r="D54" s="59">
        <f>J$8+J$10+J$12+J$14+J$16</f>
        <v>2092</v>
      </c>
      <c r="E54" s="60">
        <f t="shared" si="2"/>
        <v>4021</v>
      </c>
    </row>
    <row r="55" spans="1:5" ht="18" customHeight="1" x14ac:dyDescent="0.2">
      <c r="A55" s="88" t="s">
        <v>68</v>
      </c>
      <c r="B55" s="89"/>
      <c r="C55" s="59">
        <f>J17+J19+J21+J23+J25</f>
        <v>1565</v>
      </c>
      <c r="D55" s="59">
        <f>J$18+J$20+J$22+J$24+J$26</f>
        <v>1849</v>
      </c>
      <c r="E55" s="60">
        <f t="shared" si="2"/>
        <v>3414</v>
      </c>
    </row>
    <row r="56" spans="1:5" ht="18" customHeight="1" x14ac:dyDescent="0.2">
      <c r="A56" s="88" t="s">
        <v>69</v>
      </c>
      <c r="B56" s="89"/>
      <c r="C56" s="59">
        <f>K7+K9+K11+K13+K15</f>
        <v>1099</v>
      </c>
      <c r="D56" s="59">
        <f>K8+K10+K12+K14+K16</f>
        <v>1603</v>
      </c>
      <c r="E56" s="60">
        <f t="shared" si="2"/>
        <v>2702</v>
      </c>
    </row>
    <row r="57" spans="1:5" ht="18" customHeight="1" x14ac:dyDescent="0.2">
      <c r="A57" s="88" t="s">
        <v>70</v>
      </c>
      <c r="B57" s="89"/>
      <c r="C57" s="59">
        <f>K17+K19+K21+K23+K25+L25+L23+L21+L19+L17+L15+L13+L11+L9+L7+M7+M11+M21+M25+M23+M19+M17+M15+M13+M9</f>
        <v>946</v>
      </c>
      <c r="D57" s="59">
        <f>K18+K20+K22+K24+K26+L26+M26+M24+L24+L22+M22+M20+L20+L18+M18+M16+L16+L14+M14+M12+L12+M10+L10+L8+M8</f>
        <v>2055</v>
      </c>
      <c r="E57" s="60">
        <f t="shared" si="2"/>
        <v>3001</v>
      </c>
    </row>
    <row r="58" spans="1:5" ht="18" customHeight="1" x14ac:dyDescent="0.2">
      <c r="A58" s="88" t="s">
        <v>52</v>
      </c>
      <c r="B58" s="89"/>
      <c r="C58" s="61">
        <f>SUM(C40:C57)</f>
        <v>33736</v>
      </c>
      <c r="D58" s="61">
        <f>SUM(D40:D57)</f>
        <v>35609</v>
      </c>
      <c r="E58" s="60">
        <f t="shared" si="2"/>
        <v>69345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A48:B48"/>
    <mergeCell ref="A49:B49"/>
    <mergeCell ref="A50:B50"/>
    <mergeCell ref="A51:B51"/>
    <mergeCell ref="A58:B58"/>
    <mergeCell ref="A52:B52"/>
    <mergeCell ref="A53:B53"/>
    <mergeCell ref="A54:B54"/>
    <mergeCell ref="A55:B55"/>
    <mergeCell ref="A56:B56"/>
    <mergeCell ref="A57:B57"/>
    <mergeCell ref="A43:B43"/>
    <mergeCell ref="A44:B44"/>
    <mergeCell ref="A45:B45"/>
    <mergeCell ref="A46:B46"/>
    <mergeCell ref="A47:B47"/>
    <mergeCell ref="A34:B34"/>
    <mergeCell ref="A39:B39"/>
    <mergeCell ref="A40:B40"/>
    <mergeCell ref="A41:B41"/>
    <mergeCell ref="A42:B42"/>
    <mergeCell ref="A21:A22"/>
    <mergeCell ref="A23:A24"/>
    <mergeCell ref="A25:A26"/>
    <mergeCell ref="A29:A30"/>
    <mergeCell ref="A32:B32"/>
    <mergeCell ref="A11:A12"/>
    <mergeCell ref="A13:A14"/>
    <mergeCell ref="A15:A16"/>
    <mergeCell ref="A17:A18"/>
    <mergeCell ref="A19:A20"/>
    <mergeCell ref="L5:L6"/>
    <mergeCell ref="A7:A8"/>
    <mergeCell ref="A9:A10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3"/>
  <pageMargins left="0.7" right="0.7" top="0.75" bottom="0.75" header="0.3" footer="0.3"/>
  <pageSetup paperSize="9" orientation="portrait" r:id="rId1"/>
  <rowBreaks count="1" manualBreakCount="1">
    <brk id="3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1"/>
  <sheetViews>
    <sheetView topLeftCell="A37" zoomScaleNormal="100" workbookViewId="0">
      <selection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79</v>
      </c>
    </row>
    <row r="2" spans="1:14" s="4" customFormat="1" ht="18" customHeight="1" x14ac:dyDescent="0.2">
      <c r="A2" s="2"/>
      <c r="B2" s="63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C4" s="83"/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287</v>
      </c>
      <c r="D7" s="71">
        <v>364</v>
      </c>
      <c r="E7" s="71">
        <v>318</v>
      </c>
      <c r="F7" s="71">
        <v>384</v>
      </c>
      <c r="G7" s="71">
        <v>479</v>
      </c>
      <c r="H7" s="72">
        <v>359</v>
      </c>
      <c r="I7" s="66">
        <v>365</v>
      </c>
      <c r="J7" s="66">
        <v>393</v>
      </c>
      <c r="K7" s="66">
        <v>241</v>
      </c>
      <c r="L7" s="66">
        <v>64</v>
      </c>
      <c r="M7" s="66">
        <v>5</v>
      </c>
    </row>
    <row r="8" spans="1:14" ht="25.5" customHeight="1" x14ac:dyDescent="0.2">
      <c r="A8" s="85"/>
      <c r="B8" s="65" t="s">
        <v>25</v>
      </c>
      <c r="C8" s="73">
        <v>272</v>
      </c>
      <c r="D8" s="74">
        <v>329</v>
      </c>
      <c r="E8" s="74">
        <v>349</v>
      </c>
      <c r="F8" s="74">
        <v>372</v>
      </c>
      <c r="G8" s="74">
        <v>501</v>
      </c>
      <c r="H8" s="75">
        <v>373</v>
      </c>
      <c r="I8" s="67">
        <v>374</v>
      </c>
      <c r="J8" s="67">
        <v>413</v>
      </c>
      <c r="K8" s="67">
        <v>320</v>
      </c>
      <c r="L8" s="67">
        <v>178</v>
      </c>
      <c r="M8" s="67">
        <v>13</v>
      </c>
    </row>
    <row r="9" spans="1:14" ht="25.5" customHeight="1" x14ac:dyDescent="0.2">
      <c r="A9" s="84">
        <v>1</v>
      </c>
      <c r="B9" s="64" t="s">
        <v>24</v>
      </c>
      <c r="C9" s="70">
        <v>312</v>
      </c>
      <c r="D9" s="71">
        <v>379</v>
      </c>
      <c r="E9" s="71">
        <v>345</v>
      </c>
      <c r="F9" s="71">
        <v>374</v>
      </c>
      <c r="G9" s="71">
        <v>532</v>
      </c>
      <c r="H9" s="72">
        <v>372</v>
      </c>
      <c r="I9" s="66">
        <v>388</v>
      </c>
      <c r="J9" s="66">
        <v>284</v>
      </c>
      <c r="K9" s="66">
        <v>243</v>
      </c>
      <c r="L9" s="66">
        <v>71</v>
      </c>
      <c r="M9" s="66">
        <v>0</v>
      </c>
    </row>
    <row r="10" spans="1:14" ht="25.5" customHeight="1" x14ac:dyDescent="0.2">
      <c r="A10" s="85"/>
      <c r="B10" s="65" t="s">
        <v>25</v>
      </c>
      <c r="C10" s="73">
        <v>283</v>
      </c>
      <c r="D10" s="74">
        <v>330</v>
      </c>
      <c r="E10" s="74">
        <v>352</v>
      </c>
      <c r="F10" s="74">
        <v>376</v>
      </c>
      <c r="G10" s="74">
        <v>518</v>
      </c>
      <c r="H10" s="75">
        <v>401</v>
      </c>
      <c r="I10" s="67">
        <v>418</v>
      </c>
      <c r="J10" s="67">
        <v>282</v>
      </c>
      <c r="K10" s="67">
        <v>375</v>
      </c>
      <c r="L10" s="67">
        <v>149</v>
      </c>
      <c r="M10" s="67">
        <v>12</v>
      </c>
    </row>
    <row r="11" spans="1:14" ht="25.5" customHeight="1" x14ac:dyDescent="0.2">
      <c r="A11" s="84">
        <v>2</v>
      </c>
      <c r="B11" s="64" t="s">
        <v>24</v>
      </c>
      <c r="C11" s="70">
        <v>319</v>
      </c>
      <c r="D11" s="71">
        <v>365</v>
      </c>
      <c r="E11" s="71">
        <v>326</v>
      </c>
      <c r="F11" s="71">
        <v>410</v>
      </c>
      <c r="G11" s="71">
        <v>574</v>
      </c>
      <c r="H11" s="72">
        <v>435</v>
      </c>
      <c r="I11" s="66">
        <v>401</v>
      </c>
      <c r="J11" s="66">
        <v>345</v>
      </c>
      <c r="K11" s="66">
        <v>205</v>
      </c>
      <c r="L11" s="66">
        <v>44</v>
      </c>
      <c r="M11" s="66">
        <v>2</v>
      </c>
    </row>
    <row r="12" spans="1:14" ht="25.5" customHeight="1" x14ac:dyDescent="0.2">
      <c r="A12" s="85"/>
      <c r="B12" s="65" t="s">
        <v>25</v>
      </c>
      <c r="C12" s="73">
        <v>303</v>
      </c>
      <c r="D12" s="74">
        <v>367</v>
      </c>
      <c r="E12" s="74">
        <v>314</v>
      </c>
      <c r="F12" s="74">
        <v>393</v>
      </c>
      <c r="G12" s="74">
        <v>547</v>
      </c>
      <c r="H12" s="75">
        <v>389</v>
      </c>
      <c r="I12" s="67">
        <v>430</v>
      </c>
      <c r="J12" s="67">
        <v>388</v>
      </c>
      <c r="K12" s="67">
        <v>311</v>
      </c>
      <c r="L12" s="67">
        <v>140</v>
      </c>
      <c r="M12" s="67">
        <v>6</v>
      </c>
    </row>
    <row r="13" spans="1:14" ht="25.5" customHeight="1" x14ac:dyDescent="0.2">
      <c r="A13" s="84">
        <v>3</v>
      </c>
      <c r="B13" s="64" t="s">
        <v>24</v>
      </c>
      <c r="C13" s="70">
        <v>330</v>
      </c>
      <c r="D13" s="71">
        <v>352</v>
      </c>
      <c r="E13" s="71">
        <v>310</v>
      </c>
      <c r="F13" s="71">
        <v>437</v>
      </c>
      <c r="G13" s="71">
        <v>580</v>
      </c>
      <c r="H13" s="72">
        <v>402</v>
      </c>
      <c r="I13" s="66">
        <v>384</v>
      </c>
      <c r="J13" s="66">
        <v>427</v>
      </c>
      <c r="K13" s="66">
        <v>212</v>
      </c>
      <c r="L13" s="66">
        <v>27</v>
      </c>
      <c r="M13" s="66">
        <v>1</v>
      </c>
    </row>
    <row r="14" spans="1:14" ht="25.5" customHeight="1" x14ac:dyDescent="0.2">
      <c r="A14" s="85"/>
      <c r="B14" s="65" t="s">
        <v>25</v>
      </c>
      <c r="C14" s="73">
        <v>283</v>
      </c>
      <c r="D14" s="74">
        <v>363</v>
      </c>
      <c r="E14" s="74">
        <v>280</v>
      </c>
      <c r="F14" s="74">
        <v>407</v>
      </c>
      <c r="G14" s="74">
        <v>531</v>
      </c>
      <c r="H14" s="75">
        <v>441</v>
      </c>
      <c r="I14" s="67">
        <v>405</v>
      </c>
      <c r="J14" s="67">
        <v>405</v>
      </c>
      <c r="K14" s="67">
        <v>292</v>
      </c>
      <c r="L14" s="67">
        <v>97</v>
      </c>
      <c r="M14" s="67">
        <v>5</v>
      </c>
    </row>
    <row r="15" spans="1:14" ht="25.5" customHeight="1" x14ac:dyDescent="0.2">
      <c r="A15" s="84">
        <v>4</v>
      </c>
      <c r="B15" s="64" t="s">
        <v>24</v>
      </c>
      <c r="C15" s="70">
        <v>347</v>
      </c>
      <c r="D15" s="71">
        <v>385</v>
      </c>
      <c r="E15" s="71">
        <v>330</v>
      </c>
      <c r="F15" s="71">
        <v>408</v>
      </c>
      <c r="G15" s="71">
        <v>586</v>
      </c>
      <c r="H15" s="72">
        <v>386</v>
      </c>
      <c r="I15" s="66">
        <v>411</v>
      </c>
      <c r="J15" s="66">
        <v>420</v>
      </c>
      <c r="K15" s="66">
        <v>182</v>
      </c>
      <c r="L15" s="66">
        <v>13</v>
      </c>
      <c r="M15" s="66">
        <v>1</v>
      </c>
    </row>
    <row r="16" spans="1:14" ht="25.5" customHeight="1" x14ac:dyDescent="0.2">
      <c r="A16" s="85"/>
      <c r="B16" s="65" t="s">
        <v>25</v>
      </c>
      <c r="C16" s="73">
        <v>328</v>
      </c>
      <c r="D16" s="74">
        <v>371</v>
      </c>
      <c r="E16" s="74">
        <v>318</v>
      </c>
      <c r="F16" s="74">
        <v>409</v>
      </c>
      <c r="G16" s="74">
        <v>555</v>
      </c>
      <c r="H16" s="75">
        <v>397</v>
      </c>
      <c r="I16" s="67">
        <v>427</v>
      </c>
      <c r="J16" s="67">
        <v>392</v>
      </c>
      <c r="K16" s="67">
        <v>261</v>
      </c>
      <c r="L16" s="67">
        <v>93</v>
      </c>
      <c r="M16" s="67">
        <v>1</v>
      </c>
    </row>
    <row r="17" spans="1:13" ht="25.5" customHeight="1" x14ac:dyDescent="0.2">
      <c r="A17" s="84">
        <v>5</v>
      </c>
      <c r="B17" s="64" t="s">
        <v>24</v>
      </c>
      <c r="C17" s="70">
        <v>325</v>
      </c>
      <c r="D17" s="71">
        <v>375</v>
      </c>
      <c r="E17" s="71">
        <v>318</v>
      </c>
      <c r="F17" s="71">
        <v>420</v>
      </c>
      <c r="G17" s="71">
        <v>526</v>
      </c>
      <c r="H17" s="72">
        <v>374</v>
      </c>
      <c r="I17" s="66">
        <v>435</v>
      </c>
      <c r="J17" s="66">
        <v>379</v>
      </c>
      <c r="K17" s="66">
        <v>168</v>
      </c>
      <c r="L17" s="66">
        <v>10</v>
      </c>
      <c r="M17" s="66">
        <v>0</v>
      </c>
    </row>
    <row r="18" spans="1:13" ht="25.5" customHeight="1" x14ac:dyDescent="0.2">
      <c r="A18" s="85"/>
      <c r="B18" s="65" t="s">
        <v>25</v>
      </c>
      <c r="C18" s="73">
        <v>351</v>
      </c>
      <c r="D18" s="74">
        <v>404</v>
      </c>
      <c r="E18" s="74">
        <v>281</v>
      </c>
      <c r="F18" s="74">
        <v>410</v>
      </c>
      <c r="G18" s="74">
        <v>547</v>
      </c>
      <c r="H18" s="75">
        <v>417</v>
      </c>
      <c r="I18" s="67">
        <v>497</v>
      </c>
      <c r="J18" s="67">
        <v>446</v>
      </c>
      <c r="K18" s="67">
        <v>249</v>
      </c>
      <c r="L18" s="67">
        <v>61</v>
      </c>
      <c r="M18" s="67">
        <v>2</v>
      </c>
    </row>
    <row r="19" spans="1:13" ht="25.5" customHeight="1" x14ac:dyDescent="0.2">
      <c r="A19" s="84">
        <v>6</v>
      </c>
      <c r="B19" s="64" t="s">
        <v>24</v>
      </c>
      <c r="C19" s="70">
        <v>370</v>
      </c>
      <c r="D19" s="71">
        <v>379</v>
      </c>
      <c r="E19" s="71">
        <v>327</v>
      </c>
      <c r="F19" s="71">
        <v>404</v>
      </c>
      <c r="G19" s="71">
        <v>529</v>
      </c>
      <c r="H19" s="72">
        <v>394</v>
      </c>
      <c r="I19" s="66">
        <v>506</v>
      </c>
      <c r="J19" s="66">
        <v>313</v>
      </c>
      <c r="K19" s="66">
        <v>153</v>
      </c>
      <c r="L19" s="66">
        <v>16</v>
      </c>
      <c r="M19" s="66"/>
    </row>
    <row r="20" spans="1:13" ht="25.5" customHeight="1" x14ac:dyDescent="0.2">
      <c r="A20" s="85"/>
      <c r="B20" s="65" t="s">
        <v>25</v>
      </c>
      <c r="C20" s="73">
        <v>362</v>
      </c>
      <c r="D20" s="74">
        <v>378</v>
      </c>
      <c r="E20" s="74">
        <v>291</v>
      </c>
      <c r="F20" s="74">
        <v>420</v>
      </c>
      <c r="G20" s="74">
        <v>476</v>
      </c>
      <c r="H20" s="75">
        <v>391</v>
      </c>
      <c r="I20" s="67">
        <v>539</v>
      </c>
      <c r="J20" s="67">
        <v>369</v>
      </c>
      <c r="K20" s="67">
        <v>246</v>
      </c>
      <c r="L20" s="67">
        <v>55</v>
      </c>
      <c r="M20" s="67"/>
    </row>
    <row r="21" spans="1:13" ht="25.5" customHeight="1" x14ac:dyDescent="0.2">
      <c r="A21" s="84">
        <v>7</v>
      </c>
      <c r="B21" s="64" t="s">
        <v>24</v>
      </c>
      <c r="C21" s="70">
        <v>360</v>
      </c>
      <c r="D21" s="71">
        <v>397</v>
      </c>
      <c r="E21" s="71">
        <v>302</v>
      </c>
      <c r="F21" s="71">
        <v>416</v>
      </c>
      <c r="G21" s="71">
        <v>474</v>
      </c>
      <c r="H21" s="72">
        <v>381</v>
      </c>
      <c r="I21" s="66">
        <v>544</v>
      </c>
      <c r="J21" s="66">
        <v>270</v>
      </c>
      <c r="K21" s="66">
        <v>109</v>
      </c>
      <c r="L21" s="66">
        <v>8</v>
      </c>
      <c r="M21" s="66"/>
    </row>
    <row r="22" spans="1:13" ht="25.5" customHeight="1" x14ac:dyDescent="0.2">
      <c r="A22" s="85"/>
      <c r="B22" s="65" t="s">
        <v>25</v>
      </c>
      <c r="C22" s="73">
        <v>319</v>
      </c>
      <c r="D22" s="74">
        <v>384</v>
      </c>
      <c r="E22" s="74">
        <v>327</v>
      </c>
      <c r="F22" s="74">
        <v>454</v>
      </c>
      <c r="G22" s="74">
        <v>473</v>
      </c>
      <c r="H22" s="75">
        <v>391</v>
      </c>
      <c r="I22" s="67">
        <v>629</v>
      </c>
      <c r="J22" s="67">
        <v>361</v>
      </c>
      <c r="K22" s="67">
        <v>226</v>
      </c>
      <c r="L22" s="67">
        <v>46</v>
      </c>
      <c r="M22" s="67"/>
    </row>
    <row r="23" spans="1:13" ht="25.5" customHeight="1" x14ac:dyDescent="0.2">
      <c r="A23" s="84">
        <v>8</v>
      </c>
      <c r="B23" s="64" t="s">
        <v>24</v>
      </c>
      <c r="C23" s="70">
        <v>359</v>
      </c>
      <c r="D23" s="71">
        <v>390</v>
      </c>
      <c r="E23" s="71">
        <v>334</v>
      </c>
      <c r="F23" s="71">
        <v>494</v>
      </c>
      <c r="G23" s="71">
        <v>467</v>
      </c>
      <c r="H23" s="72">
        <v>395</v>
      </c>
      <c r="I23" s="66">
        <v>614</v>
      </c>
      <c r="J23" s="66">
        <v>229</v>
      </c>
      <c r="K23" s="66">
        <v>103</v>
      </c>
      <c r="L23" s="66">
        <v>7</v>
      </c>
      <c r="M23" s="66"/>
    </row>
    <row r="24" spans="1:13" ht="25.5" customHeight="1" x14ac:dyDescent="0.2">
      <c r="A24" s="85"/>
      <c r="B24" s="65" t="s">
        <v>25</v>
      </c>
      <c r="C24" s="73">
        <v>353</v>
      </c>
      <c r="D24" s="74">
        <v>319</v>
      </c>
      <c r="E24" s="74">
        <v>349</v>
      </c>
      <c r="F24" s="74">
        <v>445</v>
      </c>
      <c r="G24" s="74">
        <v>466</v>
      </c>
      <c r="H24" s="75">
        <v>426</v>
      </c>
      <c r="I24" s="67">
        <v>651</v>
      </c>
      <c r="J24" s="67">
        <v>299</v>
      </c>
      <c r="K24" s="67">
        <v>212</v>
      </c>
      <c r="L24" s="67">
        <v>17</v>
      </c>
      <c r="M24" s="67"/>
    </row>
    <row r="25" spans="1:13" ht="25.5" customHeight="1" x14ac:dyDescent="0.2">
      <c r="A25" s="84">
        <v>9</v>
      </c>
      <c r="B25" s="64" t="s">
        <v>24</v>
      </c>
      <c r="C25" s="70">
        <v>344</v>
      </c>
      <c r="D25" s="71">
        <v>348</v>
      </c>
      <c r="E25" s="71">
        <v>374</v>
      </c>
      <c r="F25" s="71">
        <v>512</v>
      </c>
      <c r="G25" s="71">
        <v>501</v>
      </c>
      <c r="H25" s="72">
        <v>357</v>
      </c>
      <c r="I25" s="66">
        <v>520</v>
      </c>
      <c r="J25" s="66">
        <v>269</v>
      </c>
      <c r="K25" s="66">
        <v>94</v>
      </c>
      <c r="L25" s="66">
        <v>2</v>
      </c>
      <c r="M25" s="66"/>
    </row>
    <row r="26" spans="1:13" ht="25.5" customHeight="1" x14ac:dyDescent="0.2">
      <c r="A26" s="85"/>
      <c r="B26" s="65" t="s">
        <v>25</v>
      </c>
      <c r="C26" s="73">
        <v>367</v>
      </c>
      <c r="D26" s="74">
        <v>341</v>
      </c>
      <c r="E26" s="74">
        <v>349</v>
      </c>
      <c r="F26" s="74">
        <v>466</v>
      </c>
      <c r="G26" s="74">
        <v>460</v>
      </c>
      <c r="H26" s="75">
        <v>374</v>
      </c>
      <c r="I26" s="67">
        <v>623</v>
      </c>
      <c r="J26" s="67">
        <v>349</v>
      </c>
      <c r="K26" s="67">
        <v>186</v>
      </c>
      <c r="L26" s="67">
        <v>22</v>
      </c>
      <c r="M26" s="67"/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 t="shared" ref="C29:M30" si="0">C7+C9+C11+C13+C15+C17+C19+C21+C23+C25</f>
        <v>3353</v>
      </c>
      <c r="D29" s="68">
        <f t="shared" si="0"/>
        <v>3734</v>
      </c>
      <c r="E29" s="68">
        <f t="shared" si="0"/>
        <v>3284</v>
      </c>
      <c r="F29" s="68">
        <f t="shared" si="0"/>
        <v>4259</v>
      </c>
      <c r="G29" s="68">
        <f t="shared" si="0"/>
        <v>5248</v>
      </c>
      <c r="H29" s="68">
        <f t="shared" si="0"/>
        <v>3855</v>
      </c>
      <c r="I29" s="68">
        <f t="shared" si="0"/>
        <v>4568</v>
      </c>
      <c r="J29" s="68">
        <f t="shared" si="0"/>
        <v>3329</v>
      </c>
      <c r="K29" s="68">
        <f t="shared" si="0"/>
        <v>1710</v>
      </c>
      <c r="L29" s="68">
        <f t="shared" si="0"/>
        <v>262</v>
      </c>
      <c r="M29" s="68">
        <f t="shared" si="0"/>
        <v>9</v>
      </c>
    </row>
    <row r="30" spans="1:13" ht="25.5" customHeight="1" x14ac:dyDescent="0.2">
      <c r="A30" s="85"/>
      <c r="B30" s="65" t="s">
        <v>25</v>
      </c>
      <c r="C30" s="69">
        <f t="shared" si="0"/>
        <v>3221</v>
      </c>
      <c r="D30" s="69">
        <f t="shared" si="0"/>
        <v>3586</v>
      </c>
      <c r="E30" s="69">
        <f t="shared" si="0"/>
        <v>3210</v>
      </c>
      <c r="F30" s="69">
        <f t="shared" si="0"/>
        <v>4152</v>
      </c>
      <c r="G30" s="69">
        <f t="shared" si="0"/>
        <v>5074</v>
      </c>
      <c r="H30" s="69">
        <f t="shared" si="0"/>
        <v>4000</v>
      </c>
      <c r="I30" s="69">
        <f t="shared" si="0"/>
        <v>4993</v>
      </c>
      <c r="J30" s="69">
        <f t="shared" si="0"/>
        <v>3704</v>
      </c>
      <c r="K30" s="69">
        <f t="shared" si="0"/>
        <v>2678</v>
      </c>
      <c r="L30" s="69">
        <f t="shared" si="0"/>
        <v>858</v>
      </c>
      <c r="M30" s="69">
        <f t="shared" si="0"/>
        <v>39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 t="shared" ref="C32:M32" si="1">SUM(C30,C29)</f>
        <v>6574</v>
      </c>
      <c r="D32" s="27">
        <f t="shared" si="1"/>
        <v>7320</v>
      </c>
      <c r="E32" s="27">
        <f t="shared" si="1"/>
        <v>6494</v>
      </c>
      <c r="F32" s="27">
        <f t="shared" si="1"/>
        <v>8411</v>
      </c>
      <c r="G32" s="27">
        <f t="shared" si="1"/>
        <v>10322</v>
      </c>
      <c r="H32" s="28">
        <f t="shared" si="1"/>
        <v>7855</v>
      </c>
      <c r="I32" s="29">
        <f t="shared" si="1"/>
        <v>9561</v>
      </c>
      <c r="J32" s="29">
        <f t="shared" si="1"/>
        <v>7033</v>
      </c>
      <c r="K32" s="29">
        <f t="shared" si="1"/>
        <v>4388</v>
      </c>
      <c r="L32" s="29">
        <f t="shared" si="1"/>
        <v>1120</v>
      </c>
      <c r="M32" s="29">
        <f t="shared" si="1"/>
        <v>48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33611</v>
      </c>
      <c r="D34" s="4" t="s">
        <v>5</v>
      </c>
      <c r="E34" s="5" t="s">
        <v>7</v>
      </c>
      <c r="F34" s="77">
        <f>SUM(C30:M30)</f>
        <v>35515</v>
      </c>
      <c r="G34" s="4" t="s">
        <v>5</v>
      </c>
      <c r="H34" s="5" t="s">
        <v>6</v>
      </c>
      <c r="I34" s="77">
        <f>SUM(C32:M32)</f>
        <v>69126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80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18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18" customHeight="1" x14ac:dyDescent="0.2">
      <c r="A40" s="88" t="s">
        <v>53</v>
      </c>
      <c r="B40" s="89"/>
      <c r="C40" s="59">
        <f>C$7+C$9+C$11+C$13+C$15</f>
        <v>1595</v>
      </c>
      <c r="D40" s="59">
        <f>C$8+C$10+C$12+C$14+C$16</f>
        <v>1469</v>
      </c>
      <c r="E40" s="60">
        <f t="shared" ref="E40:E58" si="2">C40+D40</f>
        <v>3064</v>
      </c>
    </row>
    <row r="41" spans="1:14" ht="18" customHeight="1" x14ac:dyDescent="0.2">
      <c r="A41" s="88" t="s">
        <v>54</v>
      </c>
      <c r="B41" s="89"/>
      <c r="C41" s="59">
        <f>C17+C19+C21+C23+C25</f>
        <v>1758</v>
      </c>
      <c r="D41" s="59">
        <f>C$18+C$20+C$22+C$24+C$26</f>
        <v>1752</v>
      </c>
      <c r="E41" s="60">
        <f t="shared" si="2"/>
        <v>3510</v>
      </c>
    </row>
    <row r="42" spans="1:14" ht="18" customHeight="1" x14ac:dyDescent="0.2">
      <c r="A42" s="88" t="s">
        <v>55</v>
      </c>
      <c r="B42" s="89"/>
      <c r="C42" s="59">
        <f>D7+D9+D11+D13+D15</f>
        <v>1845</v>
      </c>
      <c r="D42" s="59">
        <f>D$8+D$10+D$12+D$14+D$16</f>
        <v>1760</v>
      </c>
      <c r="E42" s="60">
        <f t="shared" si="2"/>
        <v>3605</v>
      </c>
    </row>
    <row r="43" spans="1:14" ht="18" customHeight="1" x14ac:dyDescent="0.2">
      <c r="A43" s="88" t="s">
        <v>56</v>
      </c>
      <c r="B43" s="89"/>
      <c r="C43" s="59">
        <f>D17+D19+D21+D23+D25</f>
        <v>1889</v>
      </c>
      <c r="D43" s="59">
        <f>D$18+D$20+D$22+D$24+D$26</f>
        <v>1826</v>
      </c>
      <c r="E43" s="60">
        <f t="shared" si="2"/>
        <v>3715</v>
      </c>
    </row>
    <row r="44" spans="1:14" ht="18" customHeight="1" x14ac:dyDescent="0.2">
      <c r="A44" s="88" t="s">
        <v>57</v>
      </c>
      <c r="B44" s="89"/>
      <c r="C44" s="59">
        <f>E7+E9+E11+E13+E15</f>
        <v>1629</v>
      </c>
      <c r="D44" s="59">
        <f>E$8+E$10+E$12+E$14+E$16</f>
        <v>1613</v>
      </c>
      <c r="E44" s="60">
        <f t="shared" si="2"/>
        <v>3242</v>
      </c>
    </row>
    <row r="45" spans="1:14" ht="18" customHeight="1" x14ac:dyDescent="0.2">
      <c r="A45" s="88" t="s">
        <v>58</v>
      </c>
      <c r="B45" s="89"/>
      <c r="C45" s="59">
        <f>E17+E19+E21+E23+E25</f>
        <v>1655</v>
      </c>
      <c r="D45" s="59">
        <f>E$18+E$20+E$22+E$24+E$26</f>
        <v>1597</v>
      </c>
      <c r="E45" s="60">
        <f t="shared" si="2"/>
        <v>3252</v>
      </c>
    </row>
    <row r="46" spans="1:14" ht="18" customHeight="1" x14ac:dyDescent="0.2">
      <c r="A46" s="88" t="s">
        <v>59</v>
      </c>
      <c r="B46" s="89"/>
      <c r="C46" s="59">
        <f>F7+F9+F11+F13+F15</f>
        <v>2013</v>
      </c>
      <c r="D46" s="59">
        <f>F$8+F$10+F$12+F$14+F$16</f>
        <v>1957</v>
      </c>
      <c r="E46" s="60">
        <f t="shared" si="2"/>
        <v>3970</v>
      </c>
    </row>
    <row r="47" spans="1:14" ht="18" customHeight="1" x14ac:dyDescent="0.2">
      <c r="A47" s="88" t="s">
        <v>60</v>
      </c>
      <c r="B47" s="89"/>
      <c r="C47" s="59">
        <f>F17+F19+F21+F23+F25</f>
        <v>2246</v>
      </c>
      <c r="D47" s="59">
        <f>F$18+F$20+F$22+F$24+F$26</f>
        <v>2195</v>
      </c>
      <c r="E47" s="60">
        <f t="shared" si="2"/>
        <v>4441</v>
      </c>
    </row>
    <row r="48" spans="1:14" ht="18" customHeight="1" x14ac:dyDescent="0.2">
      <c r="A48" s="88" t="s">
        <v>61</v>
      </c>
      <c r="B48" s="89"/>
      <c r="C48" s="59">
        <f>G7+G9+G11+G13+G15</f>
        <v>2751</v>
      </c>
      <c r="D48" s="59">
        <f>G$8+G$10+G$12+G$14+G$16</f>
        <v>2652</v>
      </c>
      <c r="E48" s="60">
        <f t="shared" si="2"/>
        <v>5403</v>
      </c>
    </row>
    <row r="49" spans="1:5" ht="18" customHeight="1" x14ac:dyDescent="0.2">
      <c r="A49" s="88" t="s">
        <v>62</v>
      </c>
      <c r="B49" s="89"/>
      <c r="C49" s="59">
        <f>G17+G19+G21+G23+G25</f>
        <v>2497</v>
      </c>
      <c r="D49" s="59">
        <f>G$18+G$20+G$22+G$24+G$26</f>
        <v>2422</v>
      </c>
      <c r="E49" s="60">
        <f t="shared" si="2"/>
        <v>4919</v>
      </c>
    </row>
    <row r="50" spans="1:5" ht="18" customHeight="1" x14ac:dyDescent="0.2">
      <c r="A50" s="88" t="s">
        <v>63</v>
      </c>
      <c r="B50" s="89"/>
      <c r="C50" s="59">
        <f>H7+H9+H11+H13+H15</f>
        <v>1954</v>
      </c>
      <c r="D50" s="59">
        <f>H$8+H$10+H$12+H$14+H$16</f>
        <v>2001</v>
      </c>
      <c r="E50" s="60">
        <f t="shared" si="2"/>
        <v>3955</v>
      </c>
    </row>
    <row r="51" spans="1:5" ht="18" customHeight="1" x14ac:dyDescent="0.2">
      <c r="A51" s="88" t="s">
        <v>64</v>
      </c>
      <c r="B51" s="89"/>
      <c r="C51" s="59">
        <f>H17+H19+H21+H23+H25</f>
        <v>1901</v>
      </c>
      <c r="D51" s="59">
        <f>H$18+H$20+H$22+H$24+H$26</f>
        <v>1999</v>
      </c>
      <c r="E51" s="60">
        <f t="shared" si="2"/>
        <v>3900</v>
      </c>
    </row>
    <row r="52" spans="1:5" ht="18" customHeight="1" x14ac:dyDescent="0.2">
      <c r="A52" s="88" t="s">
        <v>65</v>
      </c>
      <c r="B52" s="89"/>
      <c r="C52" s="59">
        <f>I7+I9+I11+I13+I15</f>
        <v>1949</v>
      </c>
      <c r="D52" s="59">
        <f>I$8+I$10+I$12+I$14+I$16</f>
        <v>2054</v>
      </c>
      <c r="E52" s="60">
        <f t="shared" si="2"/>
        <v>4003</v>
      </c>
    </row>
    <row r="53" spans="1:5" ht="18" customHeight="1" x14ac:dyDescent="0.2">
      <c r="A53" s="88" t="s">
        <v>66</v>
      </c>
      <c r="B53" s="89"/>
      <c r="C53" s="59">
        <f>I17+I19+I21+I23+I25</f>
        <v>2619</v>
      </c>
      <c r="D53" s="59">
        <f>I$18+I$20+I$22+I$24+I$26</f>
        <v>2939</v>
      </c>
      <c r="E53" s="60">
        <f t="shared" si="2"/>
        <v>5558</v>
      </c>
    </row>
    <row r="54" spans="1:5" ht="18" customHeight="1" x14ac:dyDescent="0.2">
      <c r="A54" s="88" t="s">
        <v>67</v>
      </c>
      <c r="B54" s="89"/>
      <c r="C54" s="59">
        <f>J7+J9+J11+J13+J15</f>
        <v>1869</v>
      </c>
      <c r="D54" s="59">
        <f>J$8+J$10+J$12+J$14+J$16</f>
        <v>1880</v>
      </c>
      <c r="E54" s="60">
        <f t="shared" si="2"/>
        <v>3749</v>
      </c>
    </row>
    <row r="55" spans="1:5" ht="18" customHeight="1" x14ac:dyDescent="0.2">
      <c r="A55" s="88" t="s">
        <v>68</v>
      </c>
      <c r="B55" s="89"/>
      <c r="C55" s="59">
        <f>J17+J19+J21+J23+J25</f>
        <v>1460</v>
      </c>
      <c r="D55" s="59">
        <f>J$18+J$20+J$22+J$24+J$26</f>
        <v>1824</v>
      </c>
      <c r="E55" s="60">
        <f t="shared" si="2"/>
        <v>3284</v>
      </c>
    </row>
    <row r="56" spans="1:5" ht="18" customHeight="1" x14ac:dyDescent="0.2">
      <c r="A56" s="88" t="s">
        <v>69</v>
      </c>
      <c r="B56" s="89"/>
      <c r="C56" s="59">
        <f>K7+K9+K11+K13+K15</f>
        <v>1083</v>
      </c>
      <c r="D56" s="59">
        <f>K8+K10+K12+K14+K16</f>
        <v>1559</v>
      </c>
      <c r="E56" s="60">
        <f t="shared" si="2"/>
        <v>2642</v>
      </c>
    </row>
    <row r="57" spans="1:5" ht="18" customHeight="1" x14ac:dyDescent="0.2">
      <c r="A57" s="88" t="s">
        <v>70</v>
      </c>
      <c r="B57" s="89"/>
      <c r="C57" s="59">
        <f>K17+K19+K21+K23+K25+L25+L23+L21+L19+L17+L15+L13+L11+L9+L7+M7+M11+M21+M25+M23+M19+M17+M15+M13+M9</f>
        <v>898</v>
      </c>
      <c r="D57" s="59">
        <f>K18+K20+K22+K24+K26+L26+M26+M24+L24+L22+M22+M20+L20+L18+M18+M16+L16+L14+M14+M12+L12+M10+L10+L8+M8</f>
        <v>2016</v>
      </c>
      <c r="E57" s="60">
        <f t="shared" si="2"/>
        <v>2914</v>
      </c>
    </row>
    <row r="58" spans="1:5" ht="18" customHeight="1" x14ac:dyDescent="0.2">
      <c r="A58" s="88" t="s">
        <v>52</v>
      </c>
      <c r="B58" s="89"/>
      <c r="C58" s="61">
        <f>SUM(C40:C57)</f>
        <v>33611</v>
      </c>
      <c r="D58" s="61">
        <f>SUM(D40:D57)</f>
        <v>35515</v>
      </c>
      <c r="E58" s="60">
        <f t="shared" si="2"/>
        <v>69126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A48:B48"/>
    <mergeCell ref="A49:B49"/>
    <mergeCell ref="A50:B50"/>
    <mergeCell ref="A51:B51"/>
    <mergeCell ref="A58:B58"/>
    <mergeCell ref="A52:B52"/>
    <mergeCell ref="A53:B53"/>
    <mergeCell ref="A54:B54"/>
    <mergeCell ref="A55:B55"/>
    <mergeCell ref="A56:B56"/>
    <mergeCell ref="A57:B57"/>
    <mergeCell ref="A43:B43"/>
    <mergeCell ref="A44:B44"/>
    <mergeCell ref="A45:B45"/>
    <mergeCell ref="A46:B46"/>
    <mergeCell ref="A47:B47"/>
    <mergeCell ref="A34:B34"/>
    <mergeCell ref="A39:B39"/>
    <mergeCell ref="A40:B40"/>
    <mergeCell ref="A41:B41"/>
    <mergeCell ref="A42:B42"/>
    <mergeCell ref="A21:A22"/>
    <mergeCell ref="A23:A24"/>
    <mergeCell ref="A25:A26"/>
    <mergeCell ref="A29:A30"/>
    <mergeCell ref="A32:B32"/>
    <mergeCell ref="A11:A12"/>
    <mergeCell ref="A13:A14"/>
    <mergeCell ref="A15:A16"/>
    <mergeCell ref="A17:A18"/>
    <mergeCell ref="A19:A20"/>
    <mergeCell ref="L5:L6"/>
    <mergeCell ref="A7:A8"/>
    <mergeCell ref="A9:A10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3"/>
  <pageMargins left="0.7" right="0.7" top="0.75" bottom="0.75" header="0.3" footer="0.3"/>
  <pageSetup paperSize="9" orientation="portrait" r:id="rId1"/>
  <rowBreaks count="1" manualBreakCount="1">
    <brk id="3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1"/>
  <sheetViews>
    <sheetView zoomScaleNormal="100" workbookViewId="0">
      <selection activeCell="M16" sqref="M16"/>
    </sheetView>
  </sheetViews>
  <sheetFormatPr defaultColWidth="10.59765625" defaultRowHeight="18" customHeight="1" x14ac:dyDescent="0.2"/>
  <cols>
    <col min="1" max="1" width="3.19921875" style="1" customWidth="1"/>
    <col min="2" max="2" width="3.19921875" style="6" customWidth="1"/>
    <col min="3" max="13" width="5.5" style="1" customWidth="1"/>
    <col min="14" max="16384" width="10.59765625" style="1"/>
  </cols>
  <sheetData>
    <row r="1" spans="1:14" s="4" customFormat="1" ht="18" customHeight="1" x14ac:dyDescent="0.2">
      <c r="A1" s="2" t="s">
        <v>41</v>
      </c>
      <c r="B1" s="3"/>
      <c r="D1" s="5"/>
      <c r="J1" s="5"/>
      <c r="K1" s="5" t="s">
        <v>78</v>
      </c>
    </row>
    <row r="2" spans="1:14" s="4" customFormat="1" ht="18" customHeight="1" x14ac:dyDescent="0.2">
      <c r="A2" s="2"/>
      <c r="B2" s="63"/>
      <c r="D2" s="5"/>
      <c r="J2" s="5"/>
      <c r="K2" s="5" t="s">
        <v>75</v>
      </c>
    </row>
    <row r="3" spans="1:14" ht="18" customHeight="1" x14ac:dyDescent="0.2">
      <c r="J3" s="7"/>
      <c r="K3" s="5" t="s">
        <v>23</v>
      </c>
    </row>
    <row r="4" spans="1:14" ht="18" customHeight="1" x14ac:dyDescent="0.2">
      <c r="J4" s="7"/>
      <c r="K4" s="5" t="s">
        <v>3</v>
      </c>
    </row>
    <row r="5" spans="1:14" ht="18" customHeight="1" x14ac:dyDescent="0.2">
      <c r="A5" s="8"/>
      <c r="B5" s="9"/>
      <c r="C5" s="86">
        <v>0</v>
      </c>
      <c r="D5" s="86">
        <v>10</v>
      </c>
      <c r="E5" s="86">
        <v>20</v>
      </c>
      <c r="F5" s="86">
        <v>30</v>
      </c>
      <c r="G5" s="86">
        <v>40</v>
      </c>
      <c r="H5" s="86">
        <v>50</v>
      </c>
      <c r="I5" s="86">
        <v>60</v>
      </c>
      <c r="J5" s="86">
        <v>70</v>
      </c>
      <c r="K5" s="86">
        <v>80</v>
      </c>
      <c r="L5" s="86">
        <v>90</v>
      </c>
      <c r="M5" s="10" t="s">
        <v>0</v>
      </c>
    </row>
    <row r="6" spans="1:14" ht="18" customHeight="1" x14ac:dyDescent="0.2">
      <c r="A6" s="15"/>
      <c r="B6" s="19"/>
      <c r="C6" s="87"/>
      <c r="D6" s="87"/>
      <c r="E6" s="87"/>
      <c r="F6" s="87"/>
      <c r="G6" s="87"/>
      <c r="H6" s="87"/>
      <c r="I6" s="87"/>
      <c r="J6" s="87"/>
      <c r="K6" s="87"/>
      <c r="L6" s="87"/>
      <c r="M6" s="14">
        <v>100</v>
      </c>
      <c r="N6" s="6"/>
    </row>
    <row r="7" spans="1:14" ht="25.5" customHeight="1" x14ac:dyDescent="0.2">
      <c r="A7" s="84">
        <v>0</v>
      </c>
      <c r="B7" s="64" t="s">
        <v>24</v>
      </c>
      <c r="C7" s="70">
        <v>264</v>
      </c>
      <c r="D7" s="71">
        <v>389</v>
      </c>
      <c r="E7" s="71">
        <v>351</v>
      </c>
      <c r="F7" s="71">
        <v>397</v>
      </c>
      <c r="G7" s="71">
        <v>532</v>
      </c>
      <c r="H7" s="72">
        <v>363</v>
      </c>
      <c r="I7" s="66">
        <v>383</v>
      </c>
      <c r="J7" s="66">
        <v>282</v>
      </c>
      <c r="K7" s="66">
        <v>253</v>
      </c>
      <c r="L7" s="66">
        <v>84</v>
      </c>
      <c r="M7" s="66">
        <v>1</v>
      </c>
    </row>
    <row r="8" spans="1:14" ht="25.5" customHeight="1" x14ac:dyDescent="0.2">
      <c r="A8" s="85"/>
      <c r="B8" s="65" t="s">
        <v>25</v>
      </c>
      <c r="C8" s="73">
        <v>263</v>
      </c>
      <c r="D8" s="74">
        <v>331</v>
      </c>
      <c r="E8" s="74">
        <v>353</v>
      </c>
      <c r="F8" s="74">
        <v>379</v>
      </c>
      <c r="G8" s="74">
        <v>518</v>
      </c>
      <c r="H8" s="75">
        <v>381</v>
      </c>
      <c r="I8" s="67">
        <v>415</v>
      </c>
      <c r="J8" s="67">
        <v>278</v>
      </c>
      <c r="K8" s="67">
        <v>390</v>
      </c>
      <c r="L8" s="67">
        <v>169</v>
      </c>
      <c r="M8" s="67">
        <v>15</v>
      </c>
    </row>
    <row r="9" spans="1:14" ht="25.5" customHeight="1" x14ac:dyDescent="0.2">
      <c r="A9" s="84">
        <v>1</v>
      </c>
      <c r="B9" s="64" t="s">
        <v>24</v>
      </c>
      <c r="C9" s="70">
        <v>321</v>
      </c>
      <c r="D9" s="71">
        <v>356</v>
      </c>
      <c r="E9" s="71">
        <v>328</v>
      </c>
      <c r="F9" s="71">
        <v>398</v>
      </c>
      <c r="G9" s="71">
        <v>566</v>
      </c>
      <c r="H9" s="72">
        <v>428</v>
      </c>
      <c r="I9" s="66">
        <v>406</v>
      </c>
      <c r="J9" s="66">
        <v>336</v>
      </c>
      <c r="K9" s="66">
        <v>218</v>
      </c>
      <c r="L9" s="66">
        <v>55</v>
      </c>
      <c r="M9" s="66">
        <v>2</v>
      </c>
    </row>
    <row r="10" spans="1:14" ht="25.5" customHeight="1" x14ac:dyDescent="0.2">
      <c r="A10" s="85"/>
      <c r="B10" s="65" t="s">
        <v>25</v>
      </c>
      <c r="C10" s="73">
        <v>299</v>
      </c>
      <c r="D10" s="74">
        <v>357</v>
      </c>
      <c r="E10" s="74">
        <v>331</v>
      </c>
      <c r="F10" s="74">
        <v>391</v>
      </c>
      <c r="G10" s="74">
        <v>547</v>
      </c>
      <c r="H10" s="75">
        <v>396</v>
      </c>
      <c r="I10" s="67">
        <v>447</v>
      </c>
      <c r="J10" s="67">
        <v>379</v>
      </c>
      <c r="K10" s="67">
        <v>317</v>
      </c>
      <c r="L10" s="67">
        <v>158</v>
      </c>
      <c r="M10" s="67">
        <v>11</v>
      </c>
    </row>
    <row r="11" spans="1:14" ht="25.5" customHeight="1" x14ac:dyDescent="0.2">
      <c r="A11" s="84">
        <v>2</v>
      </c>
      <c r="B11" s="64" t="s">
        <v>24</v>
      </c>
      <c r="C11" s="70">
        <v>315</v>
      </c>
      <c r="D11" s="71">
        <v>355</v>
      </c>
      <c r="E11" s="71">
        <v>321</v>
      </c>
      <c r="F11" s="71">
        <v>438</v>
      </c>
      <c r="G11" s="71">
        <v>572</v>
      </c>
      <c r="H11" s="72">
        <v>421</v>
      </c>
      <c r="I11" s="66">
        <v>387</v>
      </c>
      <c r="J11" s="66">
        <v>427</v>
      </c>
      <c r="K11" s="66">
        <v>212</v>
      </c>
      <c r="L11" s="66">
        <v>38</v>
      </c>
      <c r="M11" s="66">
        <v>1</v>
      </c>
    </row>
    <row r="12" spans="1:14" ht="25.5" customHeight="1" x14ac:dyDescent="0.2">
      <c r="A12" s="85"/>
      <c r="B12" s="65" t="s">
        <v>25</v>
      </c>
      <c r="C12" s="73">
        <v>287</v>
      </c>
      <c r="D12" s="74">
        <v>378</v>
      </c>
      <c r="E12" s="74">
        <v>292</v>
      </c>
      <c r="F12" s="74">
        <v>412</v>
      </c>
      <c r="G12" s="74">
        <v>532</v>
      </c>
      <c r="H12" s="75">
        <v>425</v>
      </c>
      <c r="I12" s="67">
        <v>400</v>
      </c>
      <c r="J12" s="67">
        <v>415</v>
      </c>
      <c r="K12" s="67">
        <v>309</v>
      </c>
      <c r="L12" s="67">
        <v>114</v>
      </c>
      <c r="M12" s="67">
        <v>7</v>
      </c>
    </row>
    <row r="13" spans="1:14" ht="25.5" customHeight="1" x14ac:dyDescent="0.2">
      <c r="A13" s="84">
        <v>3</v>
      </c>
      <c r="B13" s="64" t="s">
        <v>24</v>
      </c>
      <c r="C13" s="70">
        <v>347</v>
      </c>
      <c r="D13" s="71">
        <v>378</v>
      </c>
      <c r="E13" s="71">
        <v>323</v>
      </c>
      <c r="F13" s="71">
        <v>398</v>
      </c>
      <c r="G13" s="71">
        <v>585</v>
      </c>
      <c r="H13" s="72">
        <v>385</v>
      </c>
      <c r="I13" s="66">
        <v>403</v>
      </c>
      <c r="J13" s="66">
        <v>444</v>
      </c>
      <c r="K13" s="66">
        <v>214</v>
      </c>
      <c r="L13" s="66">
        <v>20</v>
      </c>
      <c r="M13" s="66">
        <v>1</v>
      </c>
    </row>
    <row r="14" spans="1:14" ht="25.5" customHeight="1" x14ac:dyDescent="0.2">
      <c r="A14" s="85"/>
      <c r="B14" s="65" t="s">
        <v>25</v>
      </c>
      <c r="C14" s="73">
        <v>330</v>
      </c>
      <c r="D14" s="74">
        <v>365</v>
      </c>
      <c r="E14" s="74">
        <v>315</v>
      </c>
      <c r="F14" s="74">
        <v>406</v>
      </c>
      <c r="G14" s="74">
        <v>564</v>
      </c>
      <c r="H14" s="75">
        <v>406</v>
      </c>
      <c r="I14" s="67">
        <v>429</v>
      </c>
      <c r="J14" s="67">
        <v>396</v>
      </c>
      <c r="K14" s="67">
        <v>273</v>
      </c>
      <c r="L14" s="67">
        <v>112</v>
      </c>
      <c r="M14" s="67">
        <v>3</v>
      </c>
    </row>
    <row r="15" spans="1:14" ht="25.5" customHeight="1" x14ac:dyDescent="0.2">
      <c r="A15" s="84">
        <v>4</v>
      </c>
      <c r="B15" s="64" t="s">
        <v>24</v>
      </c>
      <c r="C15" s="70">
        <v>332</v>
      </c>
      <c r="D15" s="71">
        <v>367</v>
      </c>
      <c r="E15" s="71">
        <v>319</v>
      </c>
      <c r="F15" s="71">
        <v>416</v>
      </c>
      <c r="G15" s="71">
        <v>537</v>
      </c>
      <c r="H15" s="72">
        <v>376</v>
      </c>
      <c r="I15" s="66">
        <v>439</v>
      </c>
      <c r="J15" s="66">
        <v>384</v>
      </c>
      <c r="K15" s="66">
        <v>181</v>
      </c>
      <c r="L15" s="66">
        <v>13</v>
      </c>
      <c r="M15" s="66"/>
    </row>
    <row r="16" spans="1:14" ht="25.5" customHeight="1" x14ac:dyDescent="0.2">
      <c r="A16" s="85"/>
      <c r="B16" s="65" t="s">
        <v>25</v>
      </c>
      <c r="C16" s="73">
        <v>345</v>
      </c>
      <c r="D16" s="74">
        <v>395</v>
      </c>
      <c r="E16" s="74">
        <v>289</v>
      </c>
      <c r="F16" s="74">
        <v>408</v>
      </c>
      <c r="G16" s="74">
        <v>540</v>
      </c>
      <c r="H16" s="75">
        <v>420</v>
      </c>
      <c r="I16" s="67">
        <v>471</v>
      </c>
      <c r="J16" s="67">
        <v>457</v>
      </c>
      <c r="K16" s="67">
        <v>248</v>
      </c>
      <c r="L16" s="67">
        <v>68</v>
      </c>
      <c r="M16" s="67">
        <v>3</v>
      </c>
    </row>
    <row r="17" spans="1:13" ht="25.5" customHeight="1" x14ac:dyDescent="0.2">
      <c r="A17" s="84">
        <v>5</v>
      </c>
      <c r="B17" s="64" t="s">
        <v>24</v>
      </c>
      <c r="C17" s="70">
        <v>365</v>
      </c>
      <c r="D17" s="71">
        <v>387</v>
      </c>
      <c r="E17" s="71">
        <v>309</v>
      </c>
      <c r="F17" s="71">
        <v>424</v>
      </c>
      <c r="G17" s="71">
        <v>521</v>
      </c>
      <c r="H17" s="72">
        <v>389</v>
      </c>
      <c r="I17" s="66">
        <v>508</v>
      </c>
      <c r="J17" s="66">
        <v>333</v>
      </c>
      <c r="K17" s="66">
        <v>167</v>
      </c>
      <c r="L17" s="66">
        <v>20</v>
      </c>
      <c r="M17" s="66"/>
    </row>
    <row r="18" spans="1:13" ht="25.5" customHeight="1" x14ac:dyDescent="0.2">
      <c r="A18" s="85"/>
      <c r="B18" s="65" t="s">
        <v>25</v>
      </c>
      <c r="C18" s="73">
        <v>349</v>
      </c>
      <c r="D18" s="74">
        <v>371</v>
      </c>
      <c r="E18" s="74">
        <v>279</v>
      </c>
      <c r="F18" s="74">
        <v>404</v>
      </c>
      <c r="G18" s="74">
        <v>461</v>
      </c>
      <c r="H18" s="75">
        <v>382</v>
      </c>
      <c r="I18" s="67">
        <v>559</v>
      </c>
      <c r="J18" s="67">
        <v>362</v>
      </c>
      <c r="K18" s="67">
        <v>263</v>
      </c>
      <c r="L18" s="67">
        <v>66</v>
      </c>
      <c r="M18" s="67"/>
    </row>
    <row r="19" spans="1:13" ht="25.5" customHeight="1" x14ac:dyDescent="0.2">
      <c r="A19" s="84">
        <v>6</v>
      </c>
      <c r="B19" s="64" t="s">
        <v>24</v>
      </c>
      <c r="C19" s="70">
        <v>357</v>
      </c>
      <c r="D19" s="71">
        <v>385</v>
      </c>
      <c r="E19" s="71">
        <v>315</v>
      </c>
      <c r="F19" s="71">
        <v>406</v>
      </c>
      <c r="G19" s="71">
        <v>483</v>
      </c>
      <c r="H19" s="72">
        <v>373</v>
      </c>
      <c r="I19" s="66">
        <v>548</v>
      </c>
      <c r="J19" s="66">
        <v>276</v>
      </c>
      <c r="K19" s="66">
        <v>135</v>
      </c>
      <c r="L19" s="66">
        <v>13</v>
      </c>
      <c r="M19" s="66"/>
    </row>
    <row r="20" spans="1:13" ht="25.5" customHeight="1" x14ac:dyDescent="0.2">
      <c r="A20" s="85"/>
      <c r="B20" s="65" t="s">
        <v>25</v>
      </c>
      <c r="C20" s="73">
        <v>318</v>
      </c>
      <c r="D20" s="74">
        <v>392</v>
      </c>
      <c r="E20" s="74">
        <v>313</v>
      </c>
      <c r="F20" s="74">
        <v>462</v>
      </c>
      <c r="G20" s="74">
        <v>481</v>
      </c>
      <c r="H20" s="75">
        <v>391</v>
      </c>
      <c r="I20" s="67">
        <v>628</v>
      </c>
      <c r="J20" s="67">
        <v>374</v>
      </c>
      <c r="K20" s="67">
        <v>225</v>
      </c>
      <c r="L20" s="67">
        <v>59</v>
      </c>
      <c r="M20" s="67">
        <v>1</v>
      </c>
    </row>
    <row r="21" spans="1:13" ht="25.5" customHeight="1" x14ac:dyDescent="0.2">
      <c r="A21" s="84">
        <v>7</v>
      </c>
      <c r="B21" s="64" t="s">
        <v>24</v>
      </c>
      <c r="C21" s="70">
        <v>362</v>
      </c>
      <c r="D21" s="71">
        <v>405</v>
      </c>
      <c r="E21" s="71">
        <v>342</v>
      </c>
      <c r="F21" s="71">
        <v>505</v>
      </c>
      <c r="G21" s="71">
        <v>465</v>
      </c>
      <c r="H21" s="72">
        <v>400</v>
      </c>
      <c r="I21" s="66">
        <v>607</v>
      </c>
      <c r="J21" s="66">
        <v>239</v>
      </c>
      <c r="K21" s="66">
        <v>113</v>
      </c>
      <c r="L21" s="66">
        <v>7</v>
      </c>
      <c r="M21" s="66"/>
    </row>
    <row r="22" spans="1:13" ht="25.5" customHeight="1" x14ac:dyDescent="0.2">
      <c r="A22" s="85"/>
      <c r="B22" s="65" t="s">
        <v>25</v>
      </c>
      <c r="C22" s="73">
        <v>346</v>
      </c>
      <c r="D22" s="74">
        <v>320</v>
      </c>
      <c r="E22" s="74">
        <v>332</v>
      </c>
      <c r="F22" s="74">
        <v>439</v>
      </c>
      <c r="G22" s="74">
        <v>463</v>
      </c>
      <c r="H22" s="75">
        <v>441</v>
      </c>
      <c r="I22" s="67">
        <v>643</v>
      </c>
      <c r="J22" s="67">
        <v>300</v>
      </c>
      <c r="K22" s="67">
        <v>234</v>
      </c>
      <c r="L22" s="67">
        <v>24</v>
      </c>
      <c r="M22" s="67"/>
    </row>
    <row r="23" spans="1:13" ht="25.5" customHeight="1" x14ac:dyDescent="0.2">
      <c r="A23" s="84">
        <v>8</v>
      </c>
      <c r="B23" s="64" t="s">
        <v>24</v>
      </c>
      <c r="C23" s="70">
        <v>347</v>
      </c>
      <c r="D23" s="71">
        <v>349</v>
      </c>
      <c r="E23" s="71">
        <v>373</v>
      </c>
      <c r="F23" s="71">
        <v>480</v>
      </c>
      <c r="G23" s="71">
        <v>504</v>
      </c>
      <c r="H23" s="72">
        <v>358</v>
      </c>
      <c r="I23" s="66">
        <v>545</v>
      </c>
      <c r="J23" s="66">
        <v>282</v>
      </c>
      <c r="K23" s="66">
        <v>116</v>
      </c>
      <c r="L23" s="66">
        <v>4</v>
      </c>
      <c r="M23" s="66"/>
    </row>
    <row r="24" spans="1:13" ht="25.5" customHeight="1" x14ac:dyDescent="0.2">
      <c r="A24" s="85"/>
      <c r="B24" s="65" t="s">
        <v>25</v>
      </c>
      <c r="C24" s="73">
        <v>361</v>
      </c>
      <c r="D24" s="74">
        <v>328</v>
      </c>
      <c r="E24" s="74">
        <v>349</v>
      </c>
      <c r="F24" s="74">
        <v>452</v>
      </c>
      <c r="G24" s="74">
        <v>456</v>
      </c>
      <c r="H24" s="75">
        <v>366</v>
      </c>
      <c r="I24" s="67">
        <v>633</v>
      </c>
      <c r="J24" s="67">
        <v>368</v>
      </c>
      <c r="K24" s="67">
        <v>207</v>
      </c>
      <c r="L24" s="67">
        <v>24</v>
      </c>
      <c r="M24" s="67"/>
    </row>
    <row r="25" spans="1:13" ht="25.5" customHeight="1" x14ac:dyDescent="0.2">
      <c r="A25" s="84">
        <v>9</v>
      </c>
      <c r="B25" s="64" t="s">
        <v>24</v>
      </c>
      <c r="C25" s="70">
        <v>353</v>
      </c>
      <c r="D25" s="71">
        <v>322</v>
      </c>
      <c r="E25" s="71">
        <v>370</v>
      </c>
      <c r="F25" s="71">
        <v>494</v>
      </c>
      <c r="G25" s="71">
        <v>372</v>
      </c>
      <c r="H25" s="72">
        <v>369</v>
      </c>
      <c r="I25" s="66">
        <v>421</v>
      </c>
      <c r="J25" s="66">
        <v>245</v>
      </c>
      <c r="K25" s="66">
        <v>77</v>
      </c>
      <c r="L25" s="66">
        <v>6</v>
      </c>
      <c r="M25" s="66"/>
    </row>
    <row r="26" spans="1:13" ht="25.5" customHeight="1" x14ac:dyDescent="0.2">
      <c r="A26" s="85"/>
      <c r="B26" s="65" t="s">
        <v>25</v>
      </c>
      <c r="C26" s="73">
        <v>332</v>
      </c>
      <c r="D26" s="74">
        <v>356</v>
      </c>
      <c r="E26" s="74">
        <v>376</v>
      </c>
      <c r="F26" s="74">
        <v>500</v>
      </c>
      <c r="G26" s="74">
        <v>396</v>
      </c>
      <c r="H26" s="75">
        <v>376</v>
      </c>
      <c r="I26" s="67">
        <v>433</v>
      </c>
      <c r="J26" s="67">
        <v>313</v>
      </c>
      <c r="K26" s="67">
        <v>200</v>
      </c>
      <c r="L26" s="67">
        <v>19</v>
      </c>
      <c r="M26" s="67"/>
    </row>
    <row r="27" spans="1:13" ht="9" customHeight="1" x14ac:dyDescent="0.2">
      <c r="A27" s="78"/>
      <c r="B27" s="76"/>
      <c r="C27" s="79"/>
      <c r="D27" s="80"/>
      <c r="E27" s="80"/>
      <c r="F27" s="80"/>
      <c r="G27" s="80"/>
      <c r="H27" s="81"/>
      <c r="I27" s="82"/>
      <c r="J27" s="82"/>
      <c r="K27" s="82"/>
      <c r="L27" s="82"/>
      <c r="M27" s="82"/>
    </row>
    <row r="28" spans="1:13" ht="22.5" customHeight="1" x14ac:dyDescent="0.2">
      <c r="A28" s="18"/>
      <c r="B28" s="19"/>
      <c r="C28" s="20" t="s">
        <v>10</v>
      </c>
      <c r="D28" s="20" t="s">
        <v>11</v>
      </c>
      <c r="E28" s="20" t="s">
        <v>12</v>
      </c>
      <c r="F28" s="20" t="s">
        <v>13</v>
      </c>
      <c r="G28" s="20" t="s">
        <v>14</v>
      </c>
      <c r="H28" s="20" t="s">
        <v>15</v>
      </c>
      <c r="I28" s="20" t="s">
        <v>16</v>
      </c>
      <c r="J28" s="20" t="s">
        <v>17</v>
      </c>
      <c r="K28" s="20" t="s">
        <v>18</v>
      </c>
      <c r="L28" s="20" t="s">
        <v>19</v>
      </c>
      <c r="M28" s="14" t="s">
        <v>74</v>
      </c>
    </row>
    <row r="29" spans="1:13" ht="25.5" customHeight="1" x14ac:dyDescent="0.2">
      <c r="A29" s="84" t="s">
        <v>4</v>
      </c>
      <c r="B29" s="64" t="s">
        <v>24</v>
      </c>
      <c r="C29" s="68">
        <f t="shared" ref="C29:M30" si="0">C7+C9+C11+C13+C15+C17+C19+C21+C23+C25</f>
        <v>3363</v>
      </c>
      <c r="D29" s="68">
        <f t="shared" si="0"/>
        <v>3693</v>
      </c>
      <c r="E29" s="68">
        <f t="shared" si="0"/>
        <v>3351</v>
      </c>
      <c r="F29" s="68">
        <f t="shared" si="0"/>
        <v>4356</v>
      </c>
      <c r="G29" s="68">
        <f t="shared" si="0"/>
        <v>5137</v>
      </c>
      <c r="H29" s="68">
        <f t="shared" si="0"/>
        <v>3862</v>
      </c>
      <c r="I29" s="68">
        <f t="shared" si="0"/>
        <v>4647</v>
      </c>
      <c r="J29" s="68">
        <f t="shared" si="0"/>
        <v>3248</v>
      </c>
      <c r="K29" s="68">
        <f t="shared" si="0"/>
        <v>1686</v>
      </c>
      <c r="L29" s="68">
        <f t="shared" si="0"/>
        <v>260</v>
      </c>
      <c r="M29" s="68">
        <f t="shared" si="0"/>
        <v>5</v>
      </c>
    </row>
    <row r="30" spans="1:13" ht="25.5" customHeight="1" x14ac:dyDescent="0.2">
      <c r="A30" s="85"/>
      <c r="B30" s="65" t="s">
        <v>25</v>
      </c>
      <c r="C30" s="69">
        <f t="shared" si="0"/>
        <v>3230</v>
      </c>
      <c r="D30" s="69">
        <f t="shared" si="0"/>
        <v>3593</v>
      </c>
      <c r="E30" s="69">
        <f t="shared" si="0"/>
        <v>3229</v>
      </c>
      <c r="F30" s="69">
        <f t="shared" si="0"/>
        <v>4253</v>
      </c>
      <c r="G30" s="69">
        <f t="shared" si="0"/>
        <v>4958</v>
      </c>
      <c r="H30" s="69">
        <f t="shared" si="0"/>
        <v>3984</v>
      </c>
      <c r="I30" s="69">
        <f t="shared" si="0"/>
        <v>5058</v>
      </c>
      <c r="J30" s="69">
        <f t="shared" si="0"/>
        <v>3642</v>
      </c>
      <c r="K30" s="69">
        <f t="shared" si="0"/>
        <v>2666</v>
      </c>
      <c r="L30" s="69">
        <f t="shared" si="0"/>
        <v>813</v>
      </c>
      <c r="M30" s="69">
        <f t="shared" si="0"/>
        <v>40</v>
      </c>
    </row>
    <row r="31" spans="1:13" ht="10.5" customHeight="1" x14ac:dyDescent="0.2">
      <c r="A31" s="18"/>
      <c r="B31" s="19"/>
      <c r="C31" s="22"/>
      <c r="D31" s="23"/>
      <c r="E31" s="23"/>
      <c r="F31" s="23"/>
      <c r="G31" s="23"/>
      <c r="H31" s="24"/>
      <c r="I31" s="25"/>
      <c r="J31" s="25"/>
      <c r="K31" s="25"/>
      <c r="L31" s="25"/>
      <c r="M31" s="25"/>
    </row>
    <row r="32" spans="1:13" ht="25.5" customHeight="1" x14ac:dyDescent="0.2">
      <c r="A32" s="88" t="s">
        <v>1</v>
      </c>
      <c r="B32" s="89"/>
      <c r="C32" s="26">
        <f t="shared" ref="C32:M32" si="1">SUM(C30,C29)</f>
        <v>6593</v>
      </c>
      <c r="D32" s="27">
        <f t="shared" si="1"/>
        <v>7286</v>
      </c>
      <c r="E32" s="27">
        <f t="shared" si="1"/>
        <v>6580</v>
      </c>
      <c r="F32" s="27">
        <f t="shared" si="1"/>
        <v>8609</v>
      </c>
      <c r="G32" s="27">
        <f t="shared" si="1"/>
        <v>10095</v>
      </c>
      <c r="H32" s="28">
        <f t="shared" si="1"/>
        <v>7846</v>
      </c>
      <c r="I32" s="29">
        <f t="shared" si="1"/>
        <v>9705</v>
      </c>
      <c r="J32" s="29">
        <f t="shared" si="1"/>
        <v>6890</v>
      </c>
      <c r="K32" s="29">
        <f t="shared" si="1"/>
        <v>4352</v>
      </c>
      <c r="L32" s="29">
        <f t="shared" si="1"/>
        <v>1073</v>
      </c>
      <c r="M32" s="29">
        <f t="shared" si="1"/>
        <v>45</v>
      </c>
    </row>
    <row r="34" spans="1:14" s="4" customFormat="1" ht="24.75" customHeight="1" x14ac:dyDescent="0.2">
      <c r="A34" s="90" t="s">
        <v>8</v>
      </c>
      <c r="B34" s="90"/>
      <c r="C34" s="77">
        <f>SUM(C29:M29)</f>
        <v>33608</v>
      </c>
      <c r="D34" s="4" t="s">
        <v>5</v>
      </c>
      <c r="E34" s="5" t="s">
        <v>7</v>
      </c>
      <c r="F34" s="77">
        <f>SUM(C30:M30)</f>
        <v>35466</v>
      </c>
      <c r="G34" s="4" t="s">
        <v>5</v>
      </c>
      <c r="H34" s="5" t="s">
        <v>6</v>
      </c>
      <c r="I34" s="77">
        <f>SUM(C32:M32)</f>
        <v>69074</v>
      </c>
      <c r="J34" s="4" t="s">
        <v>5</v>
      </c>
    </row>
    <row r="35" spans="1:14" ht="18" customHeight="1" x14ac:dyDescent="0.2">
      <c r="A35" s="62"/>
      <c r="B35" s="62"/>
      <c r="C35" s="22"/>
      <c r="E35" s="7"/>
      <c r="F35" s="22"/>
      <c r="H35" s="7"/>
      <c r="I35" s="22"/>
    </row>
    <row r="36" spans="1:14" ht="18" customHeight="1" x14ac:dyDescent="0.2">
      <c r="A36" s="2" t="s">
        <v>71</v>
      </c>
      <c r="B36" s="62"/>
      <c r="C36" s="22"/>
      <c r="E36" s="7"/>
      <c r="F36" s="22"/>
      <c r="H36" s="7"/>
      <c r="I36" s="22"/>
      <c r="J36" s="5" t="s">
        <v>78</v>
      </c>
    </row>
    <row r="37" spans="1:14" ht="18" customHeight="1" x14ac:dyDescent="0.2">
      <c r="B37" s="4"/>
      <c r="C37" s="4"/>
      <c r="E37" s="6"/>
      <c r="J37" s="5" t="s">
        <v>29</v>
      </c>
    </row>
    <row r="38" spans="1:14" ht="18" customHeight="1" x14ac:dyDescent="0.2">
      <c r="B38" s="4"/>
      <c r="C38" s="4"/>
      <c r="E38" s="6"/>
      <c r="F38" s="7"/>
      <c r="G38" s="7"/>
      <c r="H38" s="56"/>
      <c r="N38" s="5"/>
    </row>
    <row r="39" spans="1:14" ht="18" customHeight="1" x14ac:dyDescent="0.2">
      <c r="A39" s="88" t="s">
        <v>49</v>
      </c>
      <c r="B39" s="89"/>
      <c r="C39" s="58" t="s">
        <v>50</v>
      </c>
      <c r="D39" s="58" t="s">
        <v>51</v>
      </c>
      <c r="E39" s="57" t="s">
        <v>52</v>
      </c>
    </row>
    <row r="40" spans="1:14" ht="18" customHeight="1" x14ac:dyDescent="0.2">
      <c r="A40" s="88" t="s">
        <v>53</v>
      </c>
      <c r="B40" s="89"/>
      <c r="C40" s="59">
        <f>C$7+C$9+C$11+C$13+C$15</f>
        <v>1579</v>
      </c>
      <c r="D40" s="59">
        <f>C$8+C$10+C$12+C$14+C$16</f>
        <v>1524</v>
      </c>
      <c r="E40" s="60">
        <f t="shared" ref="E40:E58" si="2">C40+D40</f>
        <v>3103</v>
      </c>
    </row>
    <row r="41" spans="1:14" ht="18" customHeight="1" x14ac:dyDescent="0.2">
      <c r="A41" s="88" t="s">
        <v>54</v>
      </c>
      <c r="B41" s="89"/>
      <c r="C41" s="59">
        <f>C17+C19+C21+C23+C25</f>
        <v>1784</v>
      </c>
      <c r="D41" s="59">
        <f>C$18+C$20+C$22+C$24+C$26</f>
        <v>1706</v>
      </c>
      <c r="E41" s="60">
        <f t="shared" si="2"/>
        <v>3490</v>
      </c>
    </row>
    <row r="42" spans="1:14" ht="18" customHeight="1" x14ac:dyDescent="0.2">
      <c r="A42" s="88" t="s">
        <v>55</v>
      </c>
      <c r="B42" s="89"/>
      <c r="C42" s="59">
        <f>D7+D9+D11+D13+D15</f>
        <v>1845</v>
      </c>
      <c r="D42" s="59">
        <f>D$8+D$10+D$12+D$14+D$16</f>
        <v>1826</v>
      </c>
      <c r="E42" s="60">
        <f t="shared" si="2"/>
        <v>3671</v>
      </c>
    </row>
    <row r="43" spans="1:14" ht="18" customHeight="1" x14ac:dyDescent="0.2">
      <c r="A43" s="88" t="s">
        <v>56</v>
      </c>
      <c r="B43" s="89"/>
      <c r="C43" s="59">
        <f>D17+D19+D21+D23+D25</f>
        <v>1848</v>
      </c>
      <c r="D43" s="59">
        <f>D$18+D$20+D$22+D$24+D$26</f>
        <v>1767</v>
      </c>
      <c r="E43" s="60">
        <f t="shared" si="2"/>
        <v>3615</v>
      </c>
    </row>
    <row r="44" spans="1:14" ht="18" customHeight="1" x14ac:dyDescent="0.2">
      <c r="A44" s="88" t="s">
        <v>57</v>
      </c>
      <c r="B44" s="89"/>
      <c r="C44" s="59">
        <f>E7+E9+E11+E13+E15</f>
        <v>1642</v>
      </c>
      <c r="D44" s="59">
        <f>E$8+E$10+E$12+E$14+E$16</f>
        <v>1580</v>
      </c>
      <c r="E44" s="60">
        <f t="shared" si="2"/>
        <v>3222</v>
      </c>
    </row>
    <row r="45" spans="1:14" ht="18" customHeight="1" x14ac:dyDescent="0.2">
      <c r="A45" s="88" t="s">
        <v>58</v>
      </c>
      <c r="B45" s="89"/>
      <c r="C45" s="59">
        <f>E17+E19+E21+E23+E25</f>
        <v>1709</v>
      </c>
      <c r="D45" s="59">
        <f>E$18+E$20+E$22+E$24+E$26</f>
        <v>1649</v>
      </c>
      <c r="E45" s="60">
        <f t="shared" si="2"/>
        <v>3358</v>
      </c>
    </row>
    <row r="46" spans="1:14" ht="18" customHeight="1" x14ac:dyDescent="0.2">
      <c r="A46" s="88" t="s">
        <v>59</v>
      </c>
      <c r="B46" s="89"/>
      <c r="C46" s="59">
        <f>F7+F9+F11+F13+F15</f>
        <v>2047</v>
      </c>
      <c r="D46" s="59">
        <f>F$8+F$10+F$12+F$14+F$16</f>
        <v>1996</v>
      </c>
      <c r="E46" s="60">
        <f t="shared" si="2"/>
        <v>4043</v>
      </c>
    </row>
    <row r="47" spans="1:14" ht="18" customHeight="1" x14ac:dyDescent="0.2">
      <c r="A47" s="88" t="s">
        <v>60</v>
      </c>
      <c r="B47" s="89"/>
      <c r="C47" s="59">
        <f>F17+F19+F21+F23+F25</f>
        <v>2309</v>
      </c>
      <c r="D47" s="59">
        <f>F$18+F$20+F$22+F$24+F$26</f>
        <v>2257</v>
      </c>
      <c r="E47" s="60">
        <f t="shared" si="2"/>
        <v>4566</v>
      </c>
    </row>
    <row r="48" spans="1:14" ht="18" customHeight="1" x14ac:dyDescent="0.2">
      <c r="A48" s="88" t="s">
        <v>61</v>
      </c>
      <c r="B48" s="89"/>
      <c r="C48" s="59">
        <f>G7+G9+G11+G13+G15</f>
        <v>2792</v>
      </c>
      <c r="D48" s="59">
        <f>G$8+G$10+G$12+G$14+G$16</f>
        <v>2701</v>
      </c>
      <c r="E48" s="60">
        <f t="shared" si="2"/>
        <v>5493</v>
      </c>
    </row>
    <row r="49" spans="1:5" ht="18" customHeight="1" x14ac:dyDescent="0.2">
      <c r="A49" s="88" t="s">
        <v>62</v>
      </c>
      <c r="B49" s="89"/>
      <c r="C49" s="59">
        <f>G17+G19+G21+G23+G25</f>
        <v>2345</v>
      </c>
      <c r="D49" s="59">
        <f>G$18+G$20+G$22+G$24+G$26</f>
        <v>2257</v>
      </c>
      <c r="E49" s="60">
        <f t="shared" si="2"/>
        <v>4602</v>
      </c>
    </row>
    <row r="50" spans="1:5" ht="18" customHeight="1" x14ac:dyDescent="0.2">
      <c r="A50" s="88" t="s">
        <v>63</v>
      </c>
      <c r="B50" s="89"/>
      <c r="C50" s="59">
        <f>H7+H9+H11+H13+H15</f>
        <v>1973</v>
      </c>
      <c r="D50" s="59">
        <f>H$8+H$10+H$12+H$14+H$16</f>
        <v>2028</v>
      </c>
      <c r="E50" s="60">
        <f t="shared" si="2"/>
        <v>4001</v>
      </c>
    </row>
    <row r="51" spans="1:5" ht="18" customHeight="1" x14ac:dyDescent="0.2">
      <c r="A51" s="88" t="s">
        <v>64</v>
      </c>
      <c r="B51" s="89"/>
      <c r="C51" s="59">
        <f>H17+H19+H21+H23+H25</f>
        <v>1889</v>
      </c>
      <c r="D51" s="59">
        <f>H$18+H$20+H$22+H$24+H$26</f>
        <v>1956</v>
      </c>
      <c r="E51" s="60">
        <f t="shared" si="2"/>
        <v>3845</v>
      </c>
    </row>
    <row r="52" spans="1:5" ht="18" customHeight="1" x14ac:dyDescent="0.2">
      <c r="A52" s="88" t="s">
        <v>65</v>
      </c>
      <c r="B52" s="89"/>
      <c r="C52" s="59">
        <f>I7+I9+I11+I13+I15</f>
        <v>2018</v>
      </c>
      <c r="D52" s="59">
        <f>I$8+I$10+I$12+I$14+I$16</f>
        <v>2162</v>
      </c>
      <c r="E52" s="60">
        <f t="shared" si="2"/>
        <v>4180</v>
      </c>
    </row>
    <row r="53" spans="1:5" ht="18" customHeight="1" x14ac:dyDescent="0.2">
      <c r="A53" s="88" t="s">
        <v>66</v>
      </c>
      <c r="B53" s="89"/>
      <c r="C53" s="59">
        <f>I17+I19+I21+I23+I25</f>
        <v>2629</v>
      </c>
      <c r="D53" s="59">
        <f>I$18+I$20+I$22+I$24+I$26</f>
        <v>2896</v>
      </c>
      <c r="E53" s="60">
        <f t="shared" si="2"/>
        <v>5525</v>
      </c>
    </row>
    <row r="54" spans="1:5" ht="18" customHeight="1" x14ac:dyDescent="0.2">
      <c r="A54" s="88" t="s">
        <v>67</v>
      </c>
      <c r="B54" s="89"/>
      <c r="C54" s="59">
        <f>J7+J9+J11+J13+J15</f>
        <v>1873</v>
      </c>
      <c r="D54" s="59">
        <f>J$8+J$10+J$12+J$14+J$16</f>
        <v>1925</v>
      </c>
      <c r="E54" s="60">
        <f t="shared" si="2"/>
        <v>3798</v>
      </c>
    </row>
    <row r="55" spans="1:5" ht="18" customHeight="1" x14ac:dyDescent="0.2">
      <c r="A55" s="88" t="s">
        <v>68</v>
      </c>
      <c r="B55" s="89"/>
      <c r="C55" s="59">
        <f>J17+J19+J21+J23+J25</f>
        <v>1375</v>
      </c>
      <c r="D55" s="59">
        <f>J$18+J$20+J$22+J$24+J$26</f>
        <v>1717</v>
      </c>
      <c r="E55" s="60">
        <f t="shared" si="2"/>
        <v>3092</v>
      </c>
    </row>
    <row r="56" spans="1:5" ht="18" customHeight="1" x14ac:dyDescent="0.2">
      <c r="A56" s="88" t="s">
        <v>69</v>
      </c>
      <c r="B56" s="89"/>
      <c r="C56" s="59">
        <f>K7+K9+K11+K13+K15</f>
        <v>1078</v>
      </c>
      <c r="D56" s="59">
        <f>K8+K10+K12+K14+K16</f>
        <v>1537</v>
      </c>
      <c r="E56" s="60">
        <f t="shared" si="2"/>
        <v>2615</v>
      </c>
    </row>
    <row r="57" spans="1:5" ht="18" customHeight="1" x14ac:dyDescent="0.2">
      <c r="A57" s="88" t="s">
        <v>70</v>
      </c>
      <c r="B57" s="89"/>
      <c r="C57" s="59">
        <f>K17+K19+K21+K23+K25+L25+L23+L21+L19+L17+L15+L13+L11+L9+L7+M7+M11+M21+M25+M23+M19+M17+M15+M13+M9</f>
        <v>873</v>
      </c>
      <c r="D57" s="59">
        <f>K18+K20+K22+K24+K26+L26+M26+M24+L24+L22+M22+M20+L20+L18+M18+M16+L16+L14+M14+M12+L12+M10+L10+L8+M8</f>
        <v>1982</v>
      </c>
      <c r="E57" s="60">
        <f t="shared" si="2"/>
        <v>2855</v>
      </c>
    </row>
    <row r="58" spans="1:5" ht="18" customHeight="1" x14ac:dyDescent="0.2">
      <c r="A58" s="88" t="s">
        <v>52</v>
      </c>
      <c r="B58" s="89"/>
      <c r="C58" s="61">
        <f>SUM(C40:C57)</f>
        <v>33608</v>
      </c>
      <c r="D58" s="61">
        <f>SUM(D40:D57)</f>
        <v>35466</v>
      </c>
      <c r="E58" s="60">
        <f t="shared" si="2"/>
        <v>69074</v>
      </c>
    </row>
    <row r="59" spans="1:5" ht="18" customHeight="1" x14ac:dyDescent="0.2">
      <c r="C59" s="7"/>
      <c r="D59" s="56"/>
      <c r="E59" s="56"/>
    </row>
    <row r="60" spans="1:5" ht="18" customHeight="1" x14ac:dyDescent="0.2">
      <c r="C60" s="7"/>
      <c r="D60" s="56"/>
      <c r="E60" s="56"/>
    </row>
    <row r="61" spans="1:5" ht="18" customHeight="1" x14ac:dyDescent="0.2">
      <c r="C61" s="7"/>
      <c r="D61" s="56"/>
      <c r="E61" s="56"/>
    </row>
  </sheetData>
  <mergeCells count="43">
    <mergeCell ref="A48:B48"/>
    <mergeCell ref="A49:B49"/>
    <mergeCell ref="A50:B50"/>
    <mergeCell ref="A51:B51"/>
    <mergeCell ref="A58:B58"/>
    <mergeCell ref="A52:B52"/>
    <mergeCell ref="A53:B53"/>
    <mergeCell ref="A54:B54"/>
    <mergeCell ref="A55:B55"/>
    <mergeCell ref="A56:B56"/>
    <mergeCell ref="A57:B57"/>
    <mergeCell ref="A43:B43"/>
    <mergeCell ref="A44:B44"/>
    <mergeCell ref="A45:B45"/>
    <mergeCell ref="A46:B46"/>
    <mergeCell ref="A47:B47"/>
    <mergeCell ref="A34:B34"/>
    <mergeCell ref="A39:B39"/>
    <mergeCell ref="A40:B40"/>
    <mergeCell ref="A41:B41"/>
    <mergeCell ref="A42:B42"/>
    <mergeCell ref="A21:A22"/>
    <mergeCell ref="A23:A24"/>
    <mergeCell ref="A25:A26"/>
    <mergeCell ref="A29:A30"/>
    <mergeCell ref="A32:B32"/>
    <mergeCell ref="A11:A12"/>
    <mergeCell ref="A13:A14"/>
    <mergeCell ref="A15:A16"/>
    <mergeCell ref="A17:A18"/>
    <mergeCell ref="A19:A20"/>
    <mergeCell ref="L5:L6"/>
    <mergeCell ref="A7:A8"/>
    <mergeCell ref="A9:A10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3"/>
  <printOptions horizontalCentered="1" verticalCentered="1"/>
  <pageMargins left="0.7" right="0.7" top="0.75" bottom="0.75" header="0.3" footer="0.3"/>
  <pageSetup paperSize="9" orientation="portrait" blackAndWhite="1" r:id="rId1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R6.4.1</vt:lpstr>
      <vt:lpstr>R5.4.1</vt:lpstr>
      <vt:lpstr>R4.4.1</vt:lpstr>
      <vt:lpstr>R3.4.1</vt:lpstr>
      <vt:lpstr>R2.4.1</vt:lpstr>
      <vt:lpstr>H31.4.1</vt:lpstr>
      <vt:lpstr>H30.4.1</vt:lpstr>
      <vt:lpstr>H29.4.1</vt:lpstr>
      <vt:lpstr>H28.4.1</vt:lpstr>
      <vt:lpstr>H27.4.1</vt:lpstr>
      <vt:lpstr>H26.4.1</vt:lpstr>
      <vt:lpstr>H25.4.1</vt:lpstr>
      <vt:lpstr>H24.4.1</vt:lpstr>
      <vt:lpstr>H23.4.1</vt:lpstr>
      <vt:lpstr>Ｈ22.10.1</vt:lpstr>
      <vt:lpstr>Ｈ21.10.1</vt:lpstr>
      <vt:lpstr>H20.10.1</vt:lpstr>
      <vt:lpstr>H19.10.1</vt:lpstr>
      <vt:lpstr>H18.10.1 </vt:lpstr>
      <vt:lpstr>H17.10.1 </vt:lpstr>
      <vt:lpstr>H16.10.1</vt:lpstr>
      <vt:lpstr>H15.10.1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掃部 恭代</dc:creator>
  <cp:lastModifiedBy>勝見　円香</cp:lastModifiedBy>
  <cp:revision>0</cp:revision>
  <cp:lastPrinted>2018-06-14T00:41:36Z</cp:lastPrinted>
  <dcterms:created xsi:type="dcterms:W3CDTF">1601-01-01T00:00:00Z</dcterms:created>
  <dcterms:modified xsi:type="dcterms:W3CDTF">2025-01-27T08:48:59Z</dcterms:modified>
</cp:coreProperties>
</file>